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.Research\Project\AMV field expansion\Manuscripts and Presentations\MxP for AMV\Submitted\"/>
    </mc:Choice>
  </mc:AlternateContent>
  <bookViews>
    <workbookView xWindow="0" yWindow="0" windowWidth="23040" windowHeight="9192" activeTab="4"/>
  </bookViews>
  <sheets>
    <sheet name="Contents" sheetId="1" r:id="rId1"/>
    <sheet name="Figure 8" sheetId="14" r:id="rId2"/>
    <sheet name="Figure 9" sheetId="15" r:id="rId3"/>
    <sheet name="Figures 10-12" sheetId="16" r:id="rId4"/>
    <sheet name="Figure 13" sheetId="18" r:id="rId5"/>
  </sheets>
  <calcPr calcId="162913"/>
</workbook>
</file>

<file path=xl/calcChain.xml><?xml version="1.0" encoding="utf-8"?>
<calcChain xmlns="http://schemas.openxmlformats.org/spreadsheetml/2006/main">
  <c r="AK16" i="18" l="1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U16" i="18"/>
  <c r="T16" i="18"/>
  <c r="S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U35" i="16"/>
  <c r="T35" i="16"/>
  <c r="S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J22" i="15"/>
  <c r="I22" i="15"/>
  <c r="H22" i="15"/>
  <c r="G22" i="15"/>
  <c r="F22" i="15"/>
  <c r="E22" i="15"/>
  <c r="D22" i="15"/>
  <c r="C22" i="15"/>
  <c r="B22" i="15"/>
  <c r="J21" i="15"/>
  <c r="I21" i="15"/>
  <c r="H21" i="15"/>
  <c r="G21" i="15"/>
  <c r="F21" i="15"/>
  <c r="E21" i="15"/>
  <c r="D21" i="15"/>
  <c r="C21" i="15"/>
  <c r="B21" i="15"/>
  <c r="J14" i="15"/>
  <c r="I14" i="15"/>
  <c r="H14" i="15"/>
  <c r="G14" i="15"/>
  <c r="F14" i="15"/>
  <c r="E14" i="15"/>
  <c r="D14" i="15"/>
  <c r="C14" i="15"/>
  <c r="B14" i="15"/>
  <c r="J13" i="15"/>
  <c r="I13" i="15"/>
  <c r="H13" i="15"/>
  <c r="G13" i="15"/>
  <c r="F13" i="15"/>
  <c r="E13" i="15"/>
  <c r="D13" i="15"/>
  <c r="C13" i="15"/>
  <c r="B13" i="15"/>
  <c r="C22" i="14"/>
  <c r="D22" i="14"/>
  <c r="E22" i="14"/>
  <c r="F22" i="14"/>
  <c r="G22" i="14"/>
  <c r="H22" i="14"/>
  <c r="I22" i="14"/>
  <c r="J22" i="14"/>
  <c r="B22" i="14"/>
  <c r="C21" i="14"/>
  <c r="D21" i="14"/>
  <c r="E21" i="14"/>
  <c r="F21" i="14"/>
  <c r="G21" i="14"/>
  <c r="H21" i="14"/>
  <c r="I21" i="14"/>
  <c r="J21" i="14"/>
  <c r="B21" i="14"/>
  <c r="J14" i="14"/>
  <c r="I14" i="14"/>
  <c r="H14" i="14"/>
  <c r="G14" i="14"/>
  <c r="F14" i="14"/>
  <c r="E14" i="14"/>
  <c r="D14" i="14"/>
  <c r="C14" i="14"/>
  <c r="B14" i="14"/>
  <c r="J13" i="14"/>
  <c r="I13" i="14"/>
  <c r="H13" i="14"/>
  <c r="G13" i="14"/>
  <c r="F13" i="14"/>
  <c r="E13" i="14"/>
  <c r="D13" i="14"/>
  <c r="C13" i="14"/>
  <c r="B13" i="14"/>
</calcChain>
</file>

<file path=xl/sharedStrings.xml><?xml version="1.0" encoding="utf-8"?>
<sst xmlns="http://schemas.openxmlformats.org/spreadsheetml/2006/main" count="142" uniqueCount="45">
  <si>
    <t xml:space="preserve">This workbook is provided to you to share data reported in: </t>
  </si>
  <si>
    <r>
      <rPr>
        <sz val="10"/>
        <rFont val="Arial"/>
        <family val="2"/>
      </rPr>
      <t xml:space="preserve">Jung J-H, Castle R, Kurukuti NM, Manda S, Peli E. (2020) </t>
    </r>
    <r>
      <rPr>
        <b/>
        <sz val="10"/>
        <rFont val="Arial"/>
        <family val="2"/>
      </rPr>
      <t>Field Expansion with Multiplexing Prism Glasses Improves Pedestrian Detection for Acquired Monocular Vision</t>
    </r>
  </si>
  <si>
    <r>
      <rPr>
        <b/>
        <sz val="10"/>
        <rFont val="Arial"/>
        <family val="2"/>
      </rPr>
      <t>Translational Vision Science and Technology (TVST)</t>
    </r>
    <r>
      <rPr>
        <sz val="10"/>
        <rFont val="Arial"/>
        <family val="2"/>
      </rPr>
      <t xml:space="preserve">
2020</t>
    </r>
  </si>
  <si>
    <r>
      <rPr>
        <b/>
        <i/>
        <sz val="10"/>
        <rFont val="Arial"/>
        <family val="2"/>
      </rPr>
      <t xml:space="preserve">Figure 8 </t>
    </r>
    <r>
      <rPr>
        <sz val="10"/>
        <rFont val="Arial"/>
        <family val="2"/>
      </rPr>
      <t xml:space="preserve">sheet contains raw data of the graphs for detection rate of pedestrians with and without MxP glasses. </t>
    </r>
  </si>
  <si>
    <t>NV45</t>
  </si>
  <si>
    <t>NV65</t>
  </si>
  <si>
    <t>NV80</t>
  </si>
  <si>
    <t>AMV45</t>
  </si>
  <si>
    <t>AMV65</t>
  </si>
  <si>
    <t>AMV80</t>
  </si>
  <si>
    <t>MXP45</t>
  </si>
  <si>
    <t>MXP65</t>
  </si>
  <si>
    <t>MXP80</t>
  </si>
  <si>
    <t>Figure 8A</t>
  </si>
  <si>
    <t>Subject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</si>
  <si>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</si>
  <si>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</si>
  <si>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</si>
  <si>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</si>
  <si>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</si>
  <si>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</si>
  <si>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</si>
  <si>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</si>
  <si>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</si>
  <si>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</si>
  <si>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Average</t>
  </si>
  <si>
    <t>SE</t>
  </si>
  <si>
    <t>Figure 8B</t>
  </si>
  <si>
    <t>R2</t>
  </si>
  <si>
    <t>R1</t>
  </si>
  <si>
    <t>R3</t>
  </si>
  <si>
    <r>
      <rPr>
        <b/>
        <i/>
        <sz val="10"/>
        <rFont val="Arial"/>
        <family val="2"/>
      </rPr>
      <t xml:space="preserve">Figure 9 </t>
    </r>
    <r>
      <rPr>
        <sz val="10"/>
        <rFont val="Arial"/>
        <family val="2"/>
      </rPr>
      <t xml:space="preserve">sheet contains raw data of the graphs for response time of pedestrians with and without MxP glasses. </t>
    </r>
  </si>
  <si>
    <t>Figure 9A</t>
  </si>
  <si>
    <t>Figure 9B</t>
  </si>
  <si>
    <t>Viewing condition</t>
  </si>
  <si>
    <t>Initial bearing angle</t>
  </si>
  <si>
    <t>Dpc</t>
  </si>
  <si>
    <t>NV</t>
  </si>
  <si>
    <t>AMV</t>
  </si>
  <si>
    <t>AMV+MxP</t>
  </si>
  <si>
    <t>Detection Rate (%)</t>
  </si>
  <si>
    <t>Response Time (Sec)</t>
  </si>
  <si>
    <r>
      <rPr>
        <b/>
        <i/>
        <sz val="10"/>
        <rFont val="Arial"/>
        <family val="2"/>
      </rPr>
      <t xml:space="preserve">Figure 10-12 </t>
    </r>
    <r>
      <rPr>
        <sz val="10"/>
        <rFont val="Arial"/>
        <family val="2"/>
      </rPr>
      <t>sheet contains raw data of the graphs for detection rate and response time in viewing condition, initial bearing angle, and Dpc.</t>
    </r>
  </si>
  <si>
    <t>Collision Judgement (%)</t>
  </si>
  <si>
    <r>
      <rPr>
        <b/>
        <i/>
        <sz val="10"/>
        <rFont val="Arial"/>
        <family val="2"/>
      </rPr>
      <t xml:space="preserve">Figure 13 </t>
    </r>
    <r>
      <rPr>
        <sz val="10"/>
        <rFont val="Arial"/>
        <family val="2"/>
      </rPr>
      <t>sheet contains raw data of the graphs for collision judgment.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</si>
</sst>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7" fillId="2" borderId="0" applyNumberFormat="0" applyBorder="0" applyAlignment="0" applyProtection="0"/>
    <xf numFmtId="0" fontId="8" fillId="3" borderId="1" applyNumberFormat="0" applyAlignment="0" applyProtection="0"/>
    <xf numFmtId="9" fontId="9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4" borderId="0" xfId="7"/>
    <xf numFmtId="0" fontId="7" fillId="2" borderId="0" xfId="4"/>
    <xf numFmtId="9" fontId="0" fillId="0" borderId="0" xfId="6" applyFont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6" applyFont="1" applyAlignment="1">
      <alignment horizontal="left"/>
    </xf>
    <xf numFmtId="0" fontId="10" fillId="4" borderId="0" xfId="6" applyNumberFormat="1" applyFont="1" applyFill="1"/>
    <xf numFmtId="0" fontId="7" fillId="2" borderId="0" xfId="6" applyNumberFormat="1" applyFont="1" applyFill="1"/>
    <xf numFmtId="0" fontId="10" fillId="4" borderId="0" xfId="7" applyNumberFormat="1"/>
    <xf numFmtId="0" fontId="7" fillId="2" borderId="4" xfId="4" applyBorder="1"/>
    <xf numFmtId="0" fontId="7" fillId="2" borderId="5" xfId="4" applyBorder="1"/>
    <xf numFmtId="0" fontId="7" fillId="2" borderId="6" xfId="4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2" xfId="6" applyFont="1" applyBorder="1"/>
    <xf numFmtId="9" fontId="0" fillId="0" borderId="0" xfId="6" applyFont="1" applyBorder="1"/>
    <xf numFmtId="9" fontId="0" fillId="0" borderId="3" xfId="6" applyFont="1" applyBorder="1"/>
    <xf numFmtId="9" fontId="10" fillId="4" borderId="2" xfId="6" applyFont="1" applyFill="1" applyBorder="1"/>
    <xf numFmtId="9" fontId="10" fillId="4" borderId="0" xfId="6" applyFont="1" applyFill="1" applyBorder="1"/>
    <xf numFmtId="9" fontId="10" fillId="4" borderId="3" xfId="6" applyFont="1" applyFill="1" applyBorder="1"/>
    <xf numFmtId="0" fontId="11" fillId="0" borderId="0" xfId="0" applyFont="1"/>
    <xf numFmtId="0" fontId="0" fillId="0" borderId="2" xfId="6" applyNumberFormat="1" applyFont="1" applyBorder="1"/>
    <xf numFmtId="0" fontId="0" fillId="0" borderId="0" xfId="6" applyNumberFormat="1" applyFont="1" applyBorder="1"/>
    <xf numFmtId="0" fontId="0" fillId="0" borderId="3" xfId="6" applyNumberFormat="1" applyFont="1" applyBorder="1"/>
    <xf numFmtId="0" fontId="10" fillId="4" borderId="2" xfId="6" applyNumberFormat="1" applyFont="1" applyFill="1" applyBorder="1"/>
    <xf numFmtId="0" fontId="10" fillId="4" borderId="0" xfId="6" applyNumberFormat="1" applyFont="1" applyFill="1" applyBorder="1"/>
    <xf numFmtId="0" fontId="10" fillId="4" borderId="3" xfId="6" applyNumberFormat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7" xfId="5" applyBorder="1" applyAlignment="1">
      <alignment horizontal="center"/>
    </xf>
    <xf numFmtId="2" fontId="0" fillId="0" borderId="2" xfId="6" applyNumberFormat="1" applyFont="1" applyBorder="1"/>
    <xf numFmtId="2" fontId="0" fillId="0" borderId="0" xfId="6" applyNumberFormat="1" applyFont="1" applyBorder="1"/>
    <xf numFmtId="2" fontId="0" fillId="0" borderId="3" xfId="6" applyNumberFormat="1" applyFont="1" applyBorder="1"/>
    <xf numFmtId="2" fontId="10" fillId="4" borderId="2" xfId="6" applyNumberFormat="1" applyFont="1" applyFill="1" applyBorder="1"/>
    <xf numFmtId="2" fontId="10" fillId="4" borderId="0" xfId="6" applyNumberFormat="1" applyFont="1" applyFill="1" applyBorder="1"/>
    <xf numFmtId="2" fontId="10" fillId="4" borderId="3" xfId="6" applyNumberFormat="1" applyFont="1" applyFill="1" applyBorder="1"/>
  </cellXfs>
  <cellStyles count="8">
    <cellStyle name="Bad" xfId="4" builtinId="27"/>
    <cellStyle name="Good" xfId="7" builtinId="26"/>
    <cellStyle name="Input" xfId="5" builtinId="20"/>
    <cellStyle name="Normal" xfId="0" builtinId="0"/>
    <cellStyle name="Normal 2" xfId="1"/>
    <cellStyle name="Percent" xfId="6" builtinId="5"/>
    <cellStyle name="Percent 2" xfId="2"/>
    <cellStyle name="Standaard_linebis_Prim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30" zoomScaleNormal="130" workbookViewId="0">
      <selection activeCell="A10" sqref="A10"/>
    </sheetView>
  </sheetViews>
  <sheetFormatPr defaultRowHeight="14.4" x14ac:dyDescent="0.3"/>
  <cols>
    <col min="1" max="1" width="64.6640625" customWidth="1"/>
  </cols>
  <sheetData>
    <row r="1" spans="1:1" x14ac:dyDescent="0.3">
      <c r="A1" s="2" t="s">
        <v>0</v>
      </c>
    </row>
    <row r="2" spans="1:1" ht="42" customHeight="1" x14ac:dyDescent="0.3">
      <c r="A2" s="1" t="s">
        <v>1</v>
      </c>
    </row>
    <row r="3" spans="1:1" ht="26.4" x14ac:dyDescent="0.3">
      <c r="A3" s="8" t="s">
        <v>2</v>
      </c>
    </row>
    <row r="4" spans="1:1" x14ac:dyDescent="0.3">
      <c r="A4" s="3"/>
    </row>
    <row r="5" spans="1:1" ht="26.4" x14ac:dyDescent="0.3">
      <c r="A5" s="5" t="s">
        <v>3</v>
      </c>
    </row>
    <row r="6" spans="1:1" ht="26.4" x14ac:dyDescent="0.3">
      <c r="A6" s="5" t="s">
        <v>31</v>
      </c>
    </row>
    <row r="7" spans="1:1" ht="26.4" x14ac:dyDescent="0.3">
      <c r="A7" s="5" t="s">
        <v>42</v>
      </c>
    </row>
    <row r="8" spans="1:1" x14ac:dyDescent="0.3">
      <c r="A8" s="5" t="s">
        <v>44</v>
      </c>
    </row>
    <row r="9" spans="1:1" x14ac:dyDescent="0.3">
      <c r="A9" s="4"/>
    </row>
    <row r="10" spans="1:1" ht="15.6" x14ac:dyDescent="0.3">
      <c r="A10" s="7"/>
    </row>
    <row r="11" spans="1:1" x14ac:dyDescent="0.3">
      <c r="A11" s="4"/>
    </row>
    <row r="12" spans="1:1" x14ac:dyDescent="0.3">
      <c r="A12" s="3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1" sqref="A21:J22"/>
    </sheetView>
  </sheetViews>
  <sheetFormatPr defaultRowHeight="14.4" x14ac:dyDescent="0.3"/>
  <sheetData>
    <row r="1" spans="1:10" x14ac:dyDescent="0.3">
      <c r="A1" t="s">
        <v>13</v>
      </c>
    </row>
    <row r="2" spans="1:10" x14ac:dyDescent="0.3">
      <c r="A2" t="s">
        <v>14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x14ac:dyDescent="0.3">
      <c r="A3" t="s">
        <v>15</v>
      </c>
      <c r="B3" s="11">
        <v>1</v>
      </c>
      <c r="C3" s="11">
        <v>1</v>
      </c>
      <c r="D3" s="11">
        <v>1</v>
      </c>
      <c r="E3" s="11">
        <v>1</v>
      </c>
      <c r="F3" s="11">
        <v>0.75</v>
      </c>
      <c r="G3" s="11">
        <v>0.5</v>
      </c>
      <c r="H3" s="11">
        <v>1</v>
      </c>
      <c r="I3" s="11">
        <v>1</v>
      </c>
      <c r="J3" s="11">
        <v>0.75</v>
      </c>
    </row>
    <row r="4" spans="1:10" x14ac:dyDescent="0.3">
      <c r="A4" t="s">
        <v>16</v>
      </c>
      <c r="B4" s="11">
        <v>1</v>
      </c>
      <c r="C4" s="11">
        <v>1</v>
      </c>
      <c r="D4" s="11">
        <v>1</v>
      </c>
      <c r="E4" s="11">
        <v>0.625</v>
      </c>
      <c r="F4" s="11">
        <v>0.5</v>
      </c>
      <c r="G4" s="11">
        <v>0.5</v>
      </c>
      <c r="H4" s="11">
        <v>1</v>
      </c>
      <c r="I4" s="11">
        <v>0.75</v>
      </c>
      <c r="J4" s="11">
        <v>0.5</v>
      </c>
    </row>
    <row r="5" spans="1:10" x14ac:dyDescent="0.3">
      <c r="A5" s="6" t="s">
        <v>17</v>
      </c>
      <c r="B5" s="11">
        <v>1</v>
      </c>
      <c r="C5" s="11">
        <v>1</v>
      </c>
      <c r="D5" s="11">
        <v>0.875</v>
      </c>
      <c r="E5" s="11">
        <v>1</v>
      </c>
      <c r="F5" s="11">
        <v>0.625</v>
      </c>
      <c r="G5" s="11">
        <v>0.625</v>
      </c>
      <c r="H5" s="11">
        <v>1</v>
      </c>
      <c r="I5" s="11">
        <v>1</v>
      </c>
      <c r="J5" s="11">
        <v>0.75</v>
      </c>
    </row>
    <row r="6" spans="1:10" x14ac:dyDescent="0.3">
      <c r="A6" s="6" t="s">
        <v>18</v>
      </c>
      <c r="B6" s="11">
        <v>1</v>
      </c>
      <c r="C6" s="11">
        <v>1</v>
      </c>
      <c r="D6" s="11">
        <v>1</v>
      </c>
      <c r="E6" s="11">
        <v>1</v>
      </c>
      <c r="F6" s="11">
        <v>0.5</v>
      </c>
      <c r="G6" s="11">
        <v>0.5</v>
      </c>
      <c r="H6" s="11">
        <v>1</v>
      </c>
      <c r="I6" s="11">
        <v>0.875</v>
      </c>
      <c r="J6" s="11">
        <v>0.5</v>
      </c>
    </row>
    <row r="7" spans="1:10" x14ac:dyDescent="0.3">
      <c r="A7" s="6" t="s">
        <v>19</v>
      </c>
      <c r="B7" s="11">
        <v>1</v>
      </c>
      <c r="C7" s="11">
        <v>1</v>
      </c>
      <c r="D7" s="11">
        <v>1</v>
      </c>
      <c r="E7" s="11">
        <v>1</v>
      </c>
      <c r="F7" s="11">
        <v>0.625</v>
      </c>
      <c r="G7" s="11">
        <v>0.375</v>
      </c>
      <c r="H7" s="11">
        <v>1</v>
      </c>
      <c r="I7" s="11">
        <v>1</v>
      </c>
      <c r="J7" s="11">
        <v>0.625</v>
      </c>
    </row>
    <row r="8" spans="1:10" x14ac:dyDescent="0.3">
      <c r="A8" s="6" t="s">
        <v>20</v>
      </c>
      <c r="B8" s="11">
        <v>1</v>
      </c>
      <c r="C8" s="11">
        <v>1</v>
      </c>
      <c r="D8" s="11">
        <v>1</v>
      </c>
      <c r="E8" s="11">
        <v>1</v>
      </c>
      <c r="F8" s="11">
        <v>0.625</v>
      </c>
      <c r="G8" s="11">
        <v>0.5</v>
      </c>
      <c r="H8" s="11">
        <v>1</v>
      </c>
      <c r="I8" s="11">
        <v>1</v>
      </c>
      <c r="J8" s="11">
        <v>0.5</v>
      </c>
    </row>
    <row r="9" spans="1:10" x14ac:dyDescent="0.3">
      <c r="A9" s="6" t="s">
        <v>21</v>
      </c>
      <c r="B9" s="11">
        <v>1</v>
      </c>
      <c r="C9" s="11">
        <v>1</v>
      </c>
      <c r="D9" s="11">
        <v>1</v>
      </c>
      <c r="E9" s="11">
        <v>1</v>
      </c>
      <c r="F9" s="11">
        <v>0.5</v>
      </c>
      <c r="G9" s="11">
        <v>0.5</v>
      </c>
      <c r="H9" s="11">
        <v>1</v>
      </c>
      <c r="I9" s="11">
        <v>1</v>
      </c>
      <c r="J9" s="11">
        <v>1</v>
      </c>
    </row>
    <row r="10" spans="1:10" x14ac:dyDescent="0.3">
      <c r="A10" s="6" t="s">
        <v>22</v>
      </c>
      <c r="B10" s="11">
        <v>1</v>
      </c>
      <c r="C10" s="11">
        <v>1</v>
      </c>
      <c r="D10" s="11">
        <v>1</v>
      </c>
      <c r="E10" s="11">
        <v>1</v>
      </c>
      <c r="F10" s="11">
        <v>0.75</v>
      </c>
      <c r="G10" s="11">
        <v>0.5</v>
      </c>
      <c r="H10" s="11">
        <v>1</v>
      </c>
      <c r="I10" s="11">
        <v>0.875</v>
      </c>
      <c r="J10" s="11">
        <v>0.5</v>
      </c>
    </row>
    <row r="11" spans="1:10" x14ac:dyDescent="0.3">
      <c r="A11" s="6" t="s">
        <v>23</v>
      </c>
      <c r="B11" s="11">
        <v>1</v>
      </c>
      <c r="C11" s="11">
        <v>1</v>
      </c>
      <c r="D11" s="11">
        <v>0.875</v>
      </c>
      <c r="E11" s="11">
        <v>1</v>
      </c>
      <c r="F11" s="11">
        <v>0.75</v>
      </c>
      <c r="G11" s="11">
        <v>0.5</v>
      </c>
      <c r="H11" s="11">
        <v>1</v>
      </c>
      <c r="I11" s="11">
        <v>1</v>
      </c>
      <c r="J11" s="11">
        <v>0.5</v>
      </c>
    </row>
    <row r="12" spans="1:10" x14ac:dyDescent="0.3">
      <c r="A12" s="6" t="s">
        <v>24</v>
      </c>
      <c r="B12" s="11">
        <v>1</v>
      </c>
      <c r="C12" s="11">
        <v>1</v>
      </c>
      <c r="D12" s="11">
        <v>1</v>
      </c>
      <c r="E12" s="11">
        <v>1</v>
      </c>
      <c r="F12" s="11">
        <v>0.5</v>
      </c>
      <c r="G12" s="11">
        <v>0.5</v>
      </c>
      <c r="H12" s="11">
        <v>1</v>
      </c>
      <c r="I12" s="11">
        <v>1</v>
      </c>
      <c r="J12" s="11">
        <v>0.5</v>
      </c>
    </row>
    <row r="13" spans="1:10" x14ac:dyDescent="0.3">
      <c r="A13" s="9" t="s">
        <v>25</v>
      </c>
      <c r="B13" s="15">
        <f>AVERAGE(B3:B12)</f>
        <v>1</v>
      </c>
      <c r="C13" s="15">
        <f t="shared" ref="C13:J13" si="0">AVERAGE(C3:C12)</f>
        <v>1</v>
      </c>
      <c r="D13" s="15">
        <f t="shared" si="0"/>
        <v>0.97499999999999998</v>
      </c>
      <c r="E13" s="15">
        <f t="shared" si="0"/>
        <v>0.96250000000000002</v>
      </c>
      <c r="F13" s="15">
        <f t="shared" si="0"/>
        <v>0.61250000000000004</v>
      </c>
      <c r="G13" s="15">
        <f t="shared" si="0"/>
        <v>0.5</v>
      </c>
      <c r="H13" s="15">
        <f t="shared" si="0"/>
        <v>1</v>
      </c>
      <c r="I13" s="15">
        <f t="shared" si="0"/>
        <v>0.95</v>
      </c>
      <c r="J13" s="15">
        <f t="shared" si="0"/>
        <v>0.61250000000000004</v>
      </c>
    </row>
    <row r="14" spans="1:10" x14ac:dyDescent="0.3">
      <c r="A14" s="10" t="s">
        <v>26</v>
      </c>
      <c r="B14" s="16">
        <f>STDEV(B3:B12)/SQRT(10)</f>
        <v>0</v>
      </c>
      <c r="C14" s="16">
        <f t="shared" ref="C14:J14" si="1">STDEV(C3:C12)/SQRT(10)</f>
        <v>0</v>
      </c>
      <c r="D14" s="16">
        <f t="shared" si="1"/>
        <v>1.6666666666666663E-2</v>
      </c>
      <c r="E14" s="16">
        <f t="shared" si="1"/>
        <v>3.7500000000000054E-2</v>
      </c>
      <c r="F14" s="16">
        <f t="shared" si="1"/>
        <v>3.4610932762158653E-2</v>
      </c>
      <c r="G14" s="16">
        <f t="shared" si="1"/>
        <v>1.8633899812498245E-2</v>
      </c>
      <c r="H14" s="16">
        <f t="shared" si="1"/>
        <v>0</v>
      </c>
      <c r="I14" s="16">
        <f t="shared" si="1"/>
        <v>2.7638539919628325E-2</v>
      </c>
      <c r="J14" s="16">
        <f t="shared" si="1"/>
        <v>5.4166666666666675E-2</v>
      </c>
    </row>
    <row r="16" spans="1:10" x14ac:dyDescent="0.3">
      <c r="A16" t="s">
        <v>27</v>
      </c>
    </row>
    <row r="17" spans="1:11" x14ac:dyDescent="0.3">
      <c r="A17" s="6" t="s">
        <v>14</v>
      </c>
      <c r="B17" s="6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/>
    </row>
    <row r="18" spans="1:11" x14ac:dyDescent="0.3">
      <c r="A18" s="6" t="s">
        <v>29</v>
      </c>
      <c r="B18" s="11">
        <v>0</v>
      </c>
      <c r="C18" s="11">
        <v>0</v>
      </c>
      <c r="D18" s="11">
        <v>0</v>
      </c>
      <c r="E18" s="11">
        <v>1</v>
      </c>
      <c r="F18" s="14">
        <v>0.83333333333333337</v>
      </c>
      <c r="G18" s="11">
        <v>0.58333333333333337</v>
      </c>
      <c r="H18" s="11">
        <v>1</v>
      </c>
      <c r="I18" s="11">
        <v>1</v>
      </c>
      <c r="J18" s="11">
        <v>0.75</v>
      </c>
      <c r="K18" s="6"/>
    </row>
    <row r="19" spans="1:11" x14ac:dyDescent="0.3">
      <c r="A19" s="6" t="s">
        <v>28</v>
      </c>
      <c r="B19" s="11">
        <v>0</v>
      </c>
      <c r="C19" s="11">
        <v>0</v>
      </c>
      <c r="D19" s="11">
        <v>0</v>
      </c>
      <c r="E19" s="11">
        <v>1</v>
      </c>
      <c r="F19" s="11">
        <v>0.5</v>
      </c>
      <c r="G19" s="11">
        <v>0.5</v>
      </c>
      <c r="H19" s="11">
        <v>1</v>
      </c>
      <c r="I19" s="11">
        <v>1</v>
      </c>
      <c r="J19" s="11">
        <v>0.5</v>
      </c>
      <c r="K19" s="13"/>
    </row>
    <row r="20" spans="1:11" x14ac:dyDescent="0.3">
      <c r="A20" s="6" t="s">
        <v>30</v>
      </c>
      <c r="B20" s="11">
        <v>0</v>
      </c>
      <c r="C20" s="11">
        <v>0</v>
      </c>
      <c r="D20" s="11">
        <v>0</v>
      </c>
      <c r="E20" s="11">
        <v>1</v>
      </c>
      <c r="F20" s="14">
        <v>0.66666666666666663</v>
      </c>
      <c r="G20" s="11">
        <v>0.66666666666666663</v>
      </c>
      <c r="H20" s="11">
        <v>1</v>
      </c>
      <c r="I20" s="11">
        <v>1</v>
      </c>
      <c r="J20" s="11">
        <v>0.66666666666666663</v>
      </c>
      <c r="K20" s="13"/>
    </row>
    <row r="21" spans="1:11" x14ac:dyDescent="0.3">
      <c r="A21" s="9" t="s">
        <v>25</v>
      </c>
      <c r="B21" s="17">
        <f>AVERAGE(B18:B20)</f>
        <v>0</v>
      </c>
      <c r="C21" s="17">
        <f t="shared" ref="C21:J21" si="2">AVERAGE(C18:C20)</f>
        <v>0</v>
      </c>
      <c r="D21" s="17">
        <f t="shared" si="2"/>
        <v>0</v>
      </c>
      <c r="E21" s="17">
        <f t="shared" si="2"/>
        <v>1</v>
      </c>
      <c r="F21" s="17">
        <f t="shared" si="2"/>
        <v>0.66666666666666663</v>
      </c>
      <c r="G21" s="17">
        <f t="shared" si="2"/>
        <v>0.58333333333333337</v>
      </c>
      <c r="H21" s="17">
        <f t="shared" si="2"/>
        <v>1</v>
      </c>
      <c r="I21" s="17">
        <f t="shared" si="2"/>
        <v>1</v>
      </c>
      <c r="J21" s="17">
        <f t="shared" si="2"/>
        <v>0.63888888888888884</v>
      </c>
      <c r="K21" s="13"/>
    </row>
    <row r="22" spans="1:11" x14ac:dyDescent="0.3">
      <c r="A22" s="10" t="s">
        <v>26</v>
      </c>
      <c r="B22" s="10">
        <f>STDEV(B18:B20)/SQRT(3)</f>
        <v>0</v>
      </c>
      <c r="C22" s="10">
        <f t="shared" ref="C22:J22" si="3">STDEV(C18:C20)/SQRT(3)</f>
        <v>0</v>
      </c>
      <c r="D22" s="10">
        <f t="shared" si="3"/>
        <v>0</v>
      </c>
      <c r="E22" s="10">
        <f t="shared" si="3"/>
        <v>0</v>
      </c>
      <c r="F22" s="10">
        <f t="shared" si="3"/>
        <v>9.6225044864937659E-2</v>
      </c>
      <c r="G22" s="10">
        <f t="shared" si="3"/>
        <v>4.8112522432469121E-2</v>
      </c>
      <c r="H22" s="10">
        <f t="shared" si="3"/>
        <v>0</v>
      </c>
      <c r="I22" s="10">
        <f t="shared" si="3"/>
        <v>0</v>
      </c>
      <c r="J22" s="10">
        <f t="shared" si="3"/>
        <v>7.3493091974016447E-2</v>
      </c>
      <c r="K2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4.4" x14ac:dyDescent="0.3"/>
  <sheetData>
    <row r="1" spans="1:10" x14ac:dyDescent="0.3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6" t="s">
        <v>14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x14ac:dyDescent="0.3">
      <c r="A3" s="6" t="s">
        <v>15</v>
      </c>
      <c r="B3" s="6">
        <v>1.3387500000000001</v>
      </c>
      <c r="C3" s="6">
        <v>1.155</v>
      </c>
      <c r="D3" s="6">
        <v>2.0925000000000002</v>
      </c>
      <c r="E3" s="6">
        <v>1.0750000000000002</v>
      </c>
      <c r="F3" s="6">
        <v>3.1916666666666664</v>
      </c>
      <c r="G3" s="6">
        <v>4.7424999999999997</v>
      </c>
      <c r="H3" s="6">
        <v>1.8087499999999999</v>
      </c>
      <c r="I3" s="6">
        <v>1.4750000000000001</v>
      </c>
      <c r="J3" s="6">
        <v>4.0116666666666667</v>
      </c>
    </row>
    <row r="4" spans="1:10" x14ac:dyDescent="0.3">
      <c r="A4" s="6" t="s">
        <v>16</v>
      </c>
      <c r="B4" s="6">
        <v>0.77250000000000019</v>
      </c>
      <c r="C4" s="6">
        <v>0.87124999999999997</v>
      </c>
      <c r="D4" s="6">
        <v>1.8875</v>
      </c>
      <c r="E4" s="6">
        <v>3.1379999999999999</v>
      </c>
      <c r="F4" s="6">
        <v>5.4150000000000009</v>
      </c>
      <c r="G4" s="6">
        <v>5.5500000000000007</v>
      </c>
      <c r="H4" s="6">
        <v>0.89249999999999996</v>
      </c>
      <c r="I4" s="6">
        <v>2.9266666666666663</v>
      </c>
      <c r="J4" s="6">
        <v>4.2225000000000001</v>
      </c>
    </row>
    <row r="5" spans="1:10" x14ac:dyDescent="0.3">
      <c r="A5" s="6" t="s">
        <v>17</v>
      </c>
      <c r="B5" s="6">
        <v>1.4637500000000001</v>
      </c>
      <c r="C5" s="6">
        <v>1.5137499999999999</v>
      </c>
      <c r="D5" s="6">
        <v>2.9899999999999998</v>
      </c>
      <c r="E5" s="6">
        <v>1.3425</v>
      </c>
      <c r="F5" s="6">
        <v>4.1219999999999999</v>
      </c>
      <c r="G5" s="6">
        <v>5.5720000000000001</v>
      </c>
      <c r="H5" s="6">
        <v>1.1800000000000002</v>
      </c>
      <c r="I5" s="6">
        <v>1.5037500000000001</v>
      </c>
      <c r="J5" s="6">
        <v>4.376666666666666</v>
      </c>
    </row>
    <row r="6" spans="1:10" x14ac:dyDescent="0.3">
      <c r="A6" s="6" t="s">
        <v>18</v>
      </c>
      <c r="B6" s="6">
        <v>1.155</v>
      </c>
      <c r="C6" s="6">
        <v>1.0262500000000001</v>
      </c>
      <c r="D6" s="6">
        <v>1.1424999999999998</v>
      </c>
      <c r="E6" s="6">
        <v>1.44625</v>
      </c>
      <c r="F6" s="6">
        <v>4.8350000000000009</v>
      </c>
      <c r="G6" s="6">
        <v>5.2824999999999998</v>
      </c>
      <c r="H6" s="6">
        <v>1.5587500000000001</v>
      </c>
      <c r="I6" s="6">
        <v>1.9142857142857144</v>
      </c>
      <c r="J6" s="6">
        <v>4.2324999999999999</v>
      </c>
    </row>
    <row r="7" spans="1:10" x14ac:dyDescent="0.3">
      <c r="A7" s="6" t="s">
        <v>19</v>
      </c>
      <c r="B7" s="6">
        <v>1.165</v>
      </c>
      <c r="C7" s="6">
        <v>1.3250000000000002</v>
      </c>
      <c r="D7" s="6">
        <v>1.85</v>
      </c>
      <c r="E7" s="6">
        <v>1.5962499999999997</v>
      </c>
      <c r="F7" s="6">
        <v>4.7200000000000006</v>
      </c>
      <c r="G7" s="6">
        <v>5.4766666666666666</v>
      </c>
      <c r="H7" s="6">
        <v>1.4962500000000001</v>
      </c>
      <c r="I7" s="6">
        <v>1.42875</v>
      </c>
      <c r="J7" s="6">
        <v>4.6219999999999999</v>
      </c>
    </row>
    <row r="8" spans="1:10" x14ac:dyDescent="0.3">
      <c r="A8" s="6" t="s">
        <v>20</v>
      </c>
      <c r="B8" s="6">
        <v>0.96250000000000002</v>
      </c>
      <c r="C8" s="6">
        <v>1.1675000000000002</v>
      </c>
      <c r="D8" s="6">
        <v>2.6374999999999997</v>
      </c>
      <c r="E8" s="6">
        <v>1.0462500000000001</v>
      </c>
      <c r="F8" s="6">
        <v>4.234</v>
      </c>
      <c r="G8" s="6">
        <v>5.1650000000000009</v>
      </c>
      <c r="H8" s="6">
        <v>1.02</v>
      </c>
      <c r="I8" s="6">
        <v>2.0462500000000001</v>
      </c>
      <c r="J8" s="6">
        <v>4.1999999999999993</v>
      </c>
    </row>
    <row r="9" spans="1:10" x14ac:dyDescent="0.3">
      <c r="A9" s="6" t="s">
        <v>21</v>
      </c>
      <c r="B9" s="6">
        <v>0.91249999999999998</v>
      </c>
      <c r="C9" s="6">
        <v>0.86249999999999993</v>
      </c>
      <c r="D9" s="6">
        <v>1.2375</v>
      </c>
      <c r="E9" s="6">
        <v>0.875</v>
      </c>
      <c r="F9" s="6">
        <v>3.5075000000000003</v>
      </c>
      <c r="G9" s="6">
        <v>4.6925000000000008</v>
      </c>
      <c r="H9" s="6">
        <v>1.0587500000000001</v>
      </c>
      <c r="I9" s="6">
        <v>1.1549999999999998</v>
      </c>
      <c r="J9" s="6">
        <v>2.9587500000000002</v>
      </c>
    </row>
    <row r="10" spans="1:10" x14ac:dyDescent="0.3">
      <c r="A10" s="6" t="s">
        <v>22</v>
      </c>
      <c r="B10" s="6">
        <v>0.8075</v>
      </c>
      <c r="C10" s="6">
        <v>0.73750000000000004</v>
      </c>
      <c r="D10" s="6">
        <v>0.92999999999999994</v>
      </c>
      <c r="E10" s="6">
        <v>0.73749999999999993</v>
      </c>
      <c r="F10" s="6">
        <v>2.81</v>
      </c>
      <c r="G10" s="6">
        <v>4.5075000000000003</v>
      </c>
      <c r="H10" s="6">
        <v>0.83249999999999991</v>
      </c>
      <c r="I10" s="6">
        <v>1.8114285714285716</v>
      </c>
      <c r="J10" s="6">
        <v>4.3150000000000004</v>
      </c>
    </row>
    <row r="11" spans="1:10" x14ac:dyDescent="0.3">
      <c r="A11" s="6" t="s">
        <v>23</v>
      </c>
      <c r="B11" s="6">
        <v>1.4450000000000001</v>
      </c>
      <c r="C11" s="6">
        <v>1.24125</v>
      </c>
      <c r="D11" s="6">
        <v>1.9314285714285713</v>
      </c>
      <c r="E11" s="6">
        <v>1.3175000000000001</v>
      </c>
      <c r="F11" s="6">
        <v>4.0316666666666663</v>
      </c>
      <c r="G11" s="6">
        <v>4.5925000000000002</v>
      </c>
      <c r="H11" s="6">
        <v>1.1425000000000001</v>
      </c>
      <c r="I11" s="6">
        <v>1.6724999999999999</v>
      </c>
      <c r="J11" s="6">
        <v>4.2025000000000006</v>
      </c>
    </row>
    <row r="12" spans="1:10" x14ac:dyDescent="0.3">
      <c r="A12" s="6" t="s">
        <v>24</v>
      </c>
      <c r="B12" s="6">
        <v>1.1337500000000003</v>
      </c>
      <c r="C12" s="6">
        <v>1.26125</v>
      </c>
      <c r="D12" s="6">
        <v>1.5374999999999999</v>
      </c>
      <c r="E12" s="6">
        <v>1.0925</v>
      </c>
      <c r="F12" s="6">
        <v>4.125</v>
      </c>
      <c r="G12" s="6">
        <v>5.2675000000000001</v>
      </c>
      <c r="H12" s="6">
        <v>1.2837499999999999</v>
      </c>
      <c r="I12" s="6">
        <v>1.6875000000000002</v>
      </c>
      <c r="J12" s="6">
        <v>3.7749999999999999</v>
      </c>
    </row>
    <row r="13" spans="1:10" x14ac:dyDescent="0.3">
      <c r="A13" s="9" t="s">
        <v>25</v>
      </c>
      <c r="B13" s="15">
        <f>AVERAGE(B3:B12)</f>
        <v>1.1156250000000001</v>
      </c>
      <c r="C13" s="15">
        <f t="shared" ref="C13:J13" si="0">AVERAGE(C3:C12)</f>
        <v>1.1161250000000003</v>
      </c>
      <c r="D13" s="15">
        <f t="shared" si="0"/>
        <v>1.8236428571428571</v>
      </c>
      <c r="E13" s="15">
        <f t="shared" si="0"/>
        <v>1.3666750000000003</v>
      </c>
      <c r="F13" s="15">
        <f t="shared" si="0"/>
        <v>4.0991833333333343</v>
      </c>
      <c r="G13" s="15">
        <f t="shared" si="0"/>
        <v>5.0848666666666666</v>
      </c>
      <c r="H13" s="15">
        <f t="shared" si="0"/>
        <v>1.2273749999999999</v>
      </c>
      <c r="I13" s="15">
        <f t="shared" si="0"/>
        <v>1.7621130952380952</v>
      </c>
      <c r="J13" s="15">
        <f t="shared" si="0"/>
        <v>4.0916583333333332</v>
      </c>
    </row>
    <row r="14" spans="1:10" x14ac:dyDescent="0.3">
      <c r="A14" s="10" t="s">
        <v>26</v>
      </c>
      <c r="B14" s="16">
        <f>STDEV(B3:B12)/SQRT(10)</f>
        <v>7.8962950612577673E-2</v>
      </c>
      <c r="C14" s="16">
        <f t="shared" ref="C14:J14" si="1">STDEV(C3:C12)/SQRT(10)</f>
        <v>7.588927652617751E-2</v>
      </c>
      <c r="D14" s="16">
        <f t="shared" si="1"/>
        <v>0.20546481511303355</v>
      </c>
      <c r="E14" s="16">
        <f t="shared" si="1"/>
        <v>0.21344152546228334</v>
      </c>
      <c r="F14" s="16">
        <f t="shared" si="1"/>
        <v>0.24760639619822247</v>
      </c>
      <c r="G14" s="16">
        <f t="shared" si="1"/>
        <v>0.13050900777766683</v>
      </c>
      <c r="H14" s="16">
        <f t="shared" si="1"/>
        <v>9.8445284083765724E-2</v>
      </c>
      <c r="I14" s="16">
        <f t="shared" si="1"/>
        <v>0.15293454033554874</v>
      </c>
      <c r="J14" s="16">
        <f t="shared" si="1"/>
        <v>0.14389447138999326</v>
      </c>
    </row>
    <row r="16" spans="1:10" x14ac:dyDescent="0.3">
      <c r="A16" s="6" t="s">
        <v>33</v>
      </c>
      <c r="B16" s="6"/>
      <c r="C16" s="6"/>
      <c r="D16" s="6"/>
      <c r="E16" s="6"/>
      <c r="F16" s="6"/>
      <c r="G16" s="6"/>
      <c r="H16" s="6"/>
      <c r="I16" s="6"/>
      <c r="J16" s="6"/>
    </row>
    <row r="17" spans="1:11" x14ac:dyDescent="0.3">
      <c r="A17" s="6" t="s">
        <v>14</v>
      </c>
      <c r="B17" s="6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</row>
    <row r="18" spans="1:11" x14ac:dyDescent="0.3">
      <c r="A18" s="6" t="s">
        <v>29</v>
      </c>
      <c r="B18" s="6">
        <v>0</v>
      </c>
      <c r="C18" s="6">
        <v>0</v>
      </c>
      <c r="D18" s="6">
        <v>0</v>
      </c>
      <c r="E18" s="6">
        <v>1</v>
      </c>
      <c r="F18" s="12">
        <v>0.83333333333333337</v>
      </c>
      <c r="G18" s="13">
        <v>0.58333333333333337</v>
      </c>
      <c r="H18" s="13">
        <v>1</v>
      </c>
      <c r="I18" s="13">
        <v>1</v>
      </c>
      <c r="J18" s="13">
        <v>0.75</v>
      </c>
      <c r="K18" s="6"/>
    </row>
    <row r="19" spans="1:11" x14ac:dyDescent="0.3">
      <c r="A19" s="6" t="s">
        <v>28</v>
      </c>
      <c r="B19" s="6">
        <v>0</v>
      </c>
      <c r="C19" s="6">
        <v>0</v>
      </c>
      <c r="D19" s="6">
        <v>0</v>
      </c>
      <c r="E19" s="6">
        <v>1</v>
      </c>
      <c r="F19" s="6">
        <v>0.5</v>
      </c>
      <c r="G19" s="6">
        <v>0.5</v>
      </c>
      <c r="H19" s="6">
        <v>1</v>
      </c>
      <c r="I19" s="6">
        <v>1</v>
      </c>
      <c r="J19" s="6">
        <v>0.5</v>
      </c>
      <c r="K19" s="13"/>
    </row>
    <row r="20" spans="1:11" x14ac:dyDescent="0.3">
      <c r="A20" s="6" t="s">
        <v>30</v>
      </c>
      <c r="B20" s="6">
        <v>0</v>
      </c>
      <c r="C20" s="6">
        <v>0</v>
      </c>
      <c r="D20" s="6">
        <v>0</v>
      </c>
      <c r="E20" s="6">
        <v>1</v>
      </c>
      <c r="F20" s="12">
        <v>0.66666666666666663</v>
      </c>
      <c r="G20" s="13">
        <v>0.66666666666666663</v>
      </c>
      <c r="H20" s="13">
        <v>1</v>
      </c>
      <c r="I20" s="13">
        <v>1</v>
      </c>
      <c r="J20" s="13">
        <v>0.66666666666666663</v>
      </c>
      <c r="K20" s="13"/>
    </row>
    <row r="21" spans="1:11" x14ac:dyDescent="0.3">
      <c r="A21" s="9" t="s">
        <v>25</v>
      </c>
      <c r="B21" s="17">
        <f>AVERAGE(B18:B20)</f>
        <v>0</v>
      </c>
      <c r="C21" s="17">
        <f t="shared" ref="C21:J21" si="2">AVERAGE(C18:C20)</f>
        <v>0</v>
      </c>
      <c r="D21" s="17">
        <f t="shared" si="2"/>
        <v>0</v>
      </c>
      <c r="E21" s="17">
        <f t="shared" si="2"/>
        <v>1</v>
      </c>
      <c r="F21" s="17">
        <f t="shared" si="2"/>
        <v>0.66666666666666663</v>
      </c>
      <c r="G21" s="17">
        <f t="shared" si="2"/>
        <v>0.58333333333333337</v>
      </c>
      <c r="H21" s="17">
        <f t="shared" si="2"/>
        <v>1</v>
      </c>
      <c r="I21" s="17">
        <f t="shared" si="2"/>
        <v>1</v>
      </c>
      <c r="J21" s="17">
        <f t="shared" si="2"/>
        <v>0.63888888888888884</v>
      </c>
    </row>
    <row r="22" spans="1:11" x14ac:dyDescent="0.3">
      <c r="A22" s="10" t="s">
        <v>26</v>
      </c>
      <c r="B22" s="10">
        <f>STDEV(B18:B20)/SQRT(3)</f>
        <v>0</v>
      </c>
      <c r="C22" s="10">
        <f t="shared" ref="C22:J22" si="3">STDEV(C18:C20)/SQRT(3)</f>
        <v>0</v>
      </c>
      <c r="D22" s="10">
        <f t="shared" si="3"/>
        <v>0</v>
      </c>
      <c r="E22" s="10">
        <f t="shared" si="3"/>
        <v>0</v>
      </c>
      <c r="F22" s="10">
        <f t="shared" si="3"/>
        <v>9.6225044864937659E-2</v>
      </c>
      <c r="G22" s="10">
        <f t="shared" si="3"/>
        <v>4.8112522432469121E-2</v>
      </c>
      <c r="H22" s="10">
        <f t="shared" si="3"/>
        <v>0</v>
      </c>
      <c r="I22" s="10">
        <f t="shared" si="3"/>
        <v>0</v>
      </c>
      <c r="J22" s="10">
        <f t="shared" si="3"/>
        <v>7.3493091974016447E-2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55" zoomScaleNormal="55" workbookViewId="0">
      <selection activeCell="K35" sqref="K35"/>
    </sheetView>
  </sheetViews>
  <sheetFormatPr defaultRowHeight="14.4" x14ac:dyDescent="0.3"/>
  <cols>
    <col min="1" max="1" width="16.88671875" bestFit="1" customWidth="1"/>
  </cols>
  <sheetData>
    <row r="1" spans="1:37" s="6" customFormat="1" x14ac:dyDescent="0.3">
      <c r="A1" s="30" t="s">
        <v>40</v>
      </c>
    </row>
    <row r="2" spans="1:37" x14ac:dyDescent="0.3">
      <c r="A2" s="21" t="s">
        <v>34</v>
      </c>
      <c r="B2" s="40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38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 t="s">
        <v>39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6" customFormat="1" x14ac:dyDescent="0.3">
      <c r="A3" s="21" t="s">
        <v>35</v>
      </c>
      <c r="B3" s="37">
        <v>45</v>
      </c>
      <c r="C3" s="38"/>
      <c r="D3" s="38"/>
      <c r="E3" s="39"/>
      <c r="F3" s="37">
        <v>65</v>
      </c>
      <c r="G3" s="38"/>
      <c r="H3" s="38"/>
      <c r="I3" s="39"/>
      <c r="J3" s="37">
        <v>80</v>
      </c>
      <c r="K3" s="38"/>
      <c r="L3" s="38"/>
      <c r="M3" s="39"/>
      <c r="N3" s="37">
        <v>45</v>
      </c>
      <c r="O3" s="38"/>
      <c r="P3" s="38"/>
      <c r="Q3" s="39"/>
      <c r="R3" s="37">
        <v>65</v>
      </c>
      <c r="S3" s="38"/>
      <c r="T3" s="38"/>
      <c r="U3" s="39"/>
      <c r="V3" s="37">
        <v>80</v>
      </c>
      <c r="W3" s="38"/>
      <c r="X3" s="38"/>
      <c r="Y3" s="39"/>
      <c r="Z3" s="37">
        <v>45</v>
      </c>
      <c r="AA3" s="38"/>
      <c r="AB3" s="38"/>
      <c r="AC3" s="39"/>
      <c r="AD3" s="37">
        <v>65</v>
      </c>
      <c r="AE3" s="38"/>
      <c r="AF3" s="38"/>
      <c r="AG3" s="39"/>
      <c r="AH3" s="37">
        <v>80</v>
      </c>
      <c r="AI3" s="38"/>
      <c r="AJ3" s="38"/>
      <c r="AK3" s="39"/>
    </row>
    <row r="4" spans="1:37" s="6" customFormat="1" x14ac:dyDescent="0.3">
      <c r="A4" s="21" t="s">
        <v>36</v>
      </c>
      <c r="B4" s="21">
        <v>-2</v>
      </c>
      <c r="C4" s="22">
        <v>0</v>
      </c>
      <c r="D4" s="22">
        <v>2</v>
      </c>
      <c r="E4" s="23">
        <v>12</v>
      </c>
      <c r="F4" s="21">
        <v>-2</v>
      </c>
      <c r="G4" s="22">
        <v>0</v>
      </c>
      <c r="H4" s="22">
        <v>2</v>
      </c>
      <c r="I4" s="23">
        <v>12</v>
      </c>
      <c r="J4" s="21">
        <v>-2</v>
      </c>
      <c r="K4" s="22">
        <v>0</v>
      </c>
      <c r="L4" s="22">
        <v>2</v>
      </c>
      <c r="M4" s="23">
        <v>12</v>
      </c>
      <c r="N4" s="21">
        <v>-2</v>
      </c>
      <c r="O4" s="22">
        <v>0</v>
      </c>
      <c r="P4" s="22">
        <v>2</v>
      </c>
      <c r="Q4" s="23">
        <v>12</v>
      </c>
      <c r="R4" s="21">
        <v>-2</v>
      </c>
      <c r="S4" s="22">
        <v>0</v>
      </c>
      <c r="T4" s="22">
        <v>2</v>
      </c>
      <c r="U4" s="23">
        <v>12</v>
      </c>
      <c r="V4" s="21">
        <v>-2</v>
      </c>
      <c r="W4" s="22">
        <v>0</v>
      </c>
      <c r="X4" s="22">
        <v>2</v>
      </c>
      <c r="Y4" s="23">
        <v>12</v>
      </c>
      <c r="Z4" s="21">
        <v>-2</v>
      </c>
      <c r="AA4" s="22">
        <v>0</v>
      </c>
      <c r="AB4" s="22">
        <v>2</v>
      </c>
      <c r="AC4" s="23">
        <v>12</v>
      </c>
      <c r="AD4" s="21">
        <v>-2</v>
      </c>
      <c r="AE4" s="22">
        <v>0</v>
      </c>
      <c r="AF4" s="22">
        <v>2</v>
      </c>
      <c r="AG4" s="23">
        <v>12</v>
      </c>
      <c r="AH4" s="21">
        <v>-2</v>
      </c>
      <c r="AI4" s="22">
        <v>0</v>
      </c>
      <c r="AJ4" s="22">
        <v>2</v>
      </c>
      <c r="AK4" s="23">
        <v>12</v>
      </c>
    </row>
    <row r="5" spans="1:37" s="6" customFormat="1" x14ac:dyDescent="0.3">
      <c r="A5" s="6" t="s">
        <v>15</v>
      </c>
      <c r="B5" s="24">
        <v>1</v>
      </c>
      <c r="C5" s="25">
        <v>1</v>
      </c>
      <c r="D5" s="25">
        <v>1</v>
      </c>
      <c r="E5" s="26">
        <v>1</v>
      </c>
      <c r="F5" s="24">
        <v>1</v>
      </c>
      <c r="G5" s="25">
        <v>1</v>
      </c>
      <c r="H5" s="25">
        <v>1</v>
      </c>
      <c r="I5" s="26">
        <v>1</v>
      </c>
      <c r="J5" s="24">
        <v>1</v>
      </c>
      <c r="K5" s="25">
        <v>1</v>
      </c>
      <c r="L5" s="25">
        <v>1</v>
      </c>
      <c r="M5" s="26">
        <v>1</v>
      </c>
      <c r="N5" s="24">
        <v>1</v>
      </c>
      <c r="O5" s="25">
        <v>1</v>
      </c>
      <c r="P5" s="25">
        <v>1</v>
      </c>
      <c r="Q5" s="26">
        <v>1</v>
      </c>
      <c r="R5" s="24">
        <v>0</v>
      </c>
      <c r="S5" s="25">
        <v>1</v>
      </c>
      <c r="T5" s="25">
        <v>1</v>
      </c>
      <c r="U5" s="26">
        <v>1</v>
      </c>
      <c r="V5" s="24">
        <v>0</v>
      </c>
      <c r="W5" s="25">
        <v>0</v>
      </c>
      <c r="X5" s="25">
        <v>1</v>
      </c>
      <c r="Y5" s="26">
        <v>1</v>
      </c>
      <c r="Z5" s="24">
        <v>1</v>
      </c>
      <c r="AA5" s="25">
        <v>1</v>
      </c>
      <c r="AB5" s="25">
        <v>1</v>
      </c>
      <c r="AC5" s="26">
        <v>1</v>
      </c>
      <c r="AD5" s="24">
        <v>1</v>
      </c>
      <c r="AE5" s="25">
        <v>1</v>
      </c>
      <c r="AF5" s="25">
        <v>1</v>
      </c>
      <c r="AG5" s="26">
        <v>1</v>
      </c>
      <c r="AH5" s="24">
        <v>0</v>
      </c>
      <c r="AI5" s="25">
        <v>1</v>
      </c>
      <c r="AJ5" s="25">
        <v>1</v>
      </c>
      <c r="AK5" s="26">
        <v>1</v>
      </c>
    </row>
    <row r="6" spans="1:37" s="6" customFormat="1" x14ac:dyDescent="0.3">
      <c r="A6" s="6" t="s">
        <v>16</v>
      </c>
      <c r="B6" s="24">
        <v>1</v>
      </c>
      <c r="C6" s="25">
        <v>1</v>
      </c>
      <c r="D6" s="25">
        <v>1</v>
      </c>
      <c r="E6" s="26">
        <v>1</v>
      </c>
      <c r="F6" s="24">
        <v>1</v>
      </c>
      <c r="G6" s="25">
        <v>1</v>
      </c>
      <c r="H6" s="25">
        <v>1</v>
      </c>
      <c r="I6" s="26">
        <v>1</v>
      </c>
      <c r="J6" s="24">
        <v>1</v>
      </c>
      <c r="K6" s="25">
        <v>1</v>
      </c>
      <c r="L6" s="25">
        <v>1</v>
      </c>
      <c r="M6" s="26">
        <v>1</v>
      </c>
      <c r="N6" s="24">
        <v>0</v>
      </c>
      <c r="O6" s="25">
        <v>0.5</v>
      </c>
      <c r="P6" s="25">
        <v>1</v>
      </c>
      <c r="Q6" s="26">
        <v>1</v>
      </c>
      <c r="R6" s="24">
        <v>0</v>
      </c>
      <c r="S6" s="25">
        <v>0</v>
      </c>
      <c r="T6" s="25">
        <v>1</v>
      </c>
      <c r="U6" s="26">
        <v>1</v>
      </c>
      <c r="V6" s="24">
        <v>0</v>
      </c>
      <c r="W6" s="25">
        <v>0</v>
      </c>
      <c r="X6" s="25">
        <v>1</v>
      </c>
      <c r="Y6" s="26">
        <v>1</v>
      </c>
      <c r="Z6" s="24">
        <v>1</v>
      </c>
      <c r="AA6" s="25">
        <v>1</v>
      </c>
      <c r="AB6" s="25">
        <v>1</v>
      </c>
      <c r="AC6" s="26">
        <v>1</v>
      </c>
      <c r="AD6" s="24">
        <v>0.5</v>
      </c>
      <c r="AE6" s="25">
        <v>0.5</v>
      </c>
      <c r="AF6" s="25">
        <v>1</v>
      </c>
      <c r="AG6" s="26">
        <v>1</v>
      </c>
      <c r="AH6" s="24">
        <v>0</v>
      </c>
      <c r="AI6" s="25">
        <v>0</v>
      </c>
      <c r="AJ6" s="25">
        <v>1</v>
      </c>
      <c r="AK6" s="26">
        <v>1</v>
      </c>
    </row>
    <row r="7" spans="1:37" s="6" customFormat="1" x14ac:dyDescent="0.3">
      <c r="A7" s="6" t="s">
        <v>17</v>
      </c>
      <c r="B7" s="24">
        <v>1</v>
      </c>
      <c r="C7" s="25">
        <v>1</v>
      </c>
      <c r="D7" s="25">
        <v>1</v>
      </c>
      <c r="E7" s="26">
        <v>1</v>
      </c>
      <c r="F7" s="24">
        <v>1</v>
      </c>
      <c r="G7" s="25">
        <v>1</v>
      </c>
      <c r="H7" s="25">
        <v>1</v>
      </c>
      <c r="I7" s="26">
        <v>1</v>
      </c>
      <c r="J7" s="24">
        <v>0.5</v>
      </c>
      <c r="K7" s="25">
        <v>1</v>
      </c>
      <c r="L7" s="25">
        <v>1</v>
      </c>
      <c r="M7" s="26">
        <v>1</v>
      </c>
      <c r="N7" s="24">
        <v>1</v>
      </c>
      <c r="O7" s="25">
        <v>1</v>
      </c>
      <c r="P7" s="25">
        <v>1</v>
      </c>
      <c r="Q7" s="26">
        <v>1</v>
      </c>
      <c r="R7" s="24">
        <v>0</v>
      </c>
      <c r="S7" s="25">
        <v>0.5</v>
      </c>
      <c r="T7" s="25">
        <v>1</v>
      </c>
      <c r="U7" s="26">
        <v>1</v>
      </c>
      <c r="V7" s="24">
        <v>0</v>
      </c>
      <c r="W7" s="25">
        <v>0.5</v>
      </c>
      <c r="X7" s="25">
        <v>1</v>
      </c>
      <c r="Y7" s="26">
        <v>1</v>
      </c>
      <c r="Z7" s="24">
        <v>1</v>
      </c>
      <c r="AA7" s="25">
        <v>1</v>
      </c>
      <c r="AB7" s="25">
        <v>1</v>
      </c>
      <c r="AC7" s="26">
        <v>1</v>
      </c>
      <c r="AD7" s="24">
        <v>1</v>
      </c>
      <c r="AE7" s="25">
        <v>1</v>
      </c>
      <c r="AF7" s="25">
        <v>1</v>
      </c>
      <c r="AG7" s="26">
        <v>1</v>
      </c>
      <c r="AH7" s="24">
        <v>0</v>
      </c>
      <c r="AI7" s="25">
        <v>1</v>
      </c>
      <c r="AJ7" s="25">
        <v>1</v>
      </c>
      <c r="AK7" s="26">
        <v>1</v>
      </c>
    </row>
    <row r="8" spans="1:37" s="6" customFormat="1" x14ac:dyDescent="0.3">
      <c r="A8" s="6" t="s">
        <v>18</v>
      </c>
      <c r="B8" s="24">
        <v>1</v>
      </c>
      <c r="C8" s="25">
        <v>1</v>
      </c>
      <c r="D8" s="25">
        <v>1</v>
      </c>
      <c r="E8" s="26">
        <v>1</v>
      </c>
      <c r="F8" s="24">
        <v>1</v>
      </c>
      <c r="G8" s="25">
        <v>1</v>
      </c>
      <c r="H8" s="25">
        <v>1</v>
      </c>
      <c r="I8" s="26">
        <v>1</v>
      </c>
      <c r="J8" s="24">
        <v>1</v>
      </c>
      <c r="K8" s="25">
        <v>1</v>
      </c>
      <c r="L8" s="25">
        <v>1</v>
      </c>
      <c r="M8" s="26">
        <v>1</v>
      </c>
      <c r="N8" s="24">
        <v>1</v>
      </c>
      <c r="O8" s="25">
        <v>1</v>
      </c>
      <c r="P8" s="25">
        <v>1</v>
      </c>
      <c r="Q8" s="26">
        <v>1</v>
      </c>
      <c r="R8" s="24">
        <v>0</v>
      </c>
      <c r="S8" s="25">
        <v>0</v>
      </c>
      <c r="T8" s="25">
        <v>1</v>
      </c>
      <c r="U8" s="26">
        <v>1</v>
      </c>
      <c r="V8" s="24">
        <v>0</v>
      </c>
      <c r="W8" s="25">
        <v>0</v>
      </c>
      <c r="X8" s="25">
        <v>1</v>
      </c>
      <c r="Y8" s="26">
        <v>1</v>
      </c>
      <c r="Z8" s="24">
        <v>1</v>
      </c>
      <c r="AA8" s="25">
        <v>1</v>
      </c>
      <c r="AB8" s="25">
        <v>1</v>
      </c>
      <c r="AC8" s="26">
        <v>1</v>
      </c>
      <c r="AD8" s="24">
        <v>0.5</v>
      </c>
      <c r="AE8" s="25">
        <v>1</v>
      </c>
      <c r="AF8" s="25">
        <v>1</v>
      </c>
      <c r="AG8" s="26">
        <v>1</v>
      </c>
      <c r="AH8" s="24">
        <v>0</v>
      </c>
      <c r="AI8" s="25">
        <v>0</v>
      </c>
      <c r="AJ8" s="25">
        <v>1</v>
      </c>
      <c r="AK8" s="26">
        <v>1</v>
      </c>
    </row>
    <row r="9" spans="1:37" s="6" customFormat="1" x14ac:dyDescent="0.3">
      <c r="A9" s="6" t="s">
        <v>19</v>
      </c>
      <c r="B9" s="24">
        <v>1</v>
      </c>
      <c r="C9" s="25">
        <v>1</v>
      </c>
      <c r="D9" s="25">
        <v>1</v>
      </c>
      <c r="E9" s="26">
        <v>1</v>
      </c>
      <c r="F9" s="24">
        <v>1</v>
      </c>
      <c r="G9" s="25">
        <v>1</v>
      </c>
      <c r="H9" s="25">
        <v>1</v>
      </c>
      <c r="I9" s="26">
        <v>1</v>
      </c>
      <c r="J9" s="24">
        <v>1</v>
      </c>
      <c r="K9" s="25">
        <v>1</v>
      </c>
      <c r="L9" s="25">
        <v>1</v>
      </c>
      <c r="M9" s="26">
        <v>1</v>
      </c>
      <c r="N9" s="24">
        <v>1</v>
      </c>
      <c r="O9" s="25">
        <v>1</v>
      </c>
      <c r="P9" s="25">
        <v>1</v>
      </c>
      <c r="Q9" s="26">
        <v>1</v>
      </c>
      <c r="R9" s="24">
        <v>0</v>
      </c>
      <c r="S9" s="25">
        <v>0.5</v>
      </c>
      <c r="T9" s="25">
        <v>1</v>
      </c>
      <c r="U9" s="26">
        <v>1</v>
      </c>
      <c r="V9" s="24">
        <v>0</v>
      </c>
      <c r="W9" s="25">
        <v>0</v>
      </c>
      <c r="X9" s="25">
        <v>1</v>
      </c>
      <c r="Y9" s="26">
        <v>0.5</v>
      </c>
      <c r="Z9" s="24">
        <v>1</v>
      </c>
      <c r="AA9" s="25">
        <v>1</v>
      </c>
      <c r="AB9" s="25">
        <v>1</v>
      </c>
      <c r="AC9" s="26">
        <v>1</v>
      </c>
      <c r="AD9" s="24">
        <v>1</v>
      </c>
      <c r="AE9" s="25">
        <v>1</v>
      </c>
      <c r="AF9" s="25">
        <v>1</v>
      </c>
      <c r="AG9" s="26">
        <v>1</v>
      </c>
      <c r="AH9" s="24">
        <v>0.5</v>
      </c>
      <c r="AI9" s="25">
        <v>0</v>
      </c>
      <c r="AJ9" s="25">
        <v>1</v>
      </c>
      <c r="AK9" s="26">
        <v>1</v>
      </c>
    </row>
    <row r="10" spans="1:37" s="6" customFormat="1" x14ac:dyDescent="0.3">
      <c r="A10" s="6" t="s">
        <v>20</v>
      </c>
      <c r="B10" s="24">
        <v>1</v>
      </c>
      <c r="C10" s="25">
        <v>1</v>
      </c>
      <c r="D10" s="25">
        <v>1</v>
      </c>
      <c r="E10" s="26">
        <v>1</v>
      </c>
      <c r="F10" s="24">
        <v>1</v>
      </c>
      <c r="G10" s="25">
        <v>1</v>
      </c>
      <c r="H10" s="25">
        <v>1</v>
      </c>
      <c r="I10" s="26">
        <v>1</v>
      </c>
      <c r="J10" s="24">
        <v>1</v>
      </c>
      <c r="K10" s="25">
        <v>1</v>
      </c>
      <c r="L10" s="25">
        <v>1</v>
      </c>
      <c r="M10" s="26">
        <v>1</v>
      </c>
      <c r="N10" s="24">
        <v>1</v>
      </c>
      <c r="O10" s="25">
        <v>1</v>
      </c>
      <c r="P10" s="25">
        <v>1</v>
      </c>
      <c r="Q10" s="26">
        <v>1</v>
      </c>
      <c r="R10" s="24">
        <v>0</v>
      </c>
      <c r="S10" s="25">
        <v>0.5</v>
      </c>
      <c r="T10" s="25">
        <v>1</v>
      </c>
      <c r="U10" s="26">
        <v>1</v>
      </c>
      <c r="V10" s="24">
        <v>0</v>
      </c>
      <c r="W10" s="25">
        <v>0</v>
      </c>
      <c r="X10" s="25">
        <v>1</v>
      </c>
      <c r="Y10" s="26">
        <v>1</v>
      </c>
      <c r="Z10" s="24">
        <v>1</v>
      </c>
      <c r="AA10" s="25">
        <v>1</v>
      </c>
      <c r="AB10" s="25">
        <v>1</v>
      </c>
      <c r="AC10" s="26">
        <v>1</v>
      </c>
      <c r="AD10" s="24">
        <v>1</v>
      </c>
      <c r="AE10" s="25">
        <v>1</v>
      </c>
      <c r="AF10" s="25">
        <v>1</v>
      </c>
      <c r="AG10" s="26">
        <v>1</v>
      </c>
      <c r="AH10" s="24">
        <v>0</v>
      </c>
      <c r="AI10" s="25">
        <v>0</v>
      </c>
      <c r="AJ10" s="25">
        <v>1</v>
      </c>
      <c r="AK10" s="26">
        <v>1</v>
      </c>
    </row>
    <row r="11" spans="1:37" s="6" customFormat="1" x14ac:dyDescent="0.3">
      <c r="A11" s="6" t="s">
        <v>21</v>
      </c>
      <c r="B11" s="24">
        <v>1</v>
      </c>
      <c r="C11" s="25">
        <v>1</v>
      </c>
      <c r="D11" s="25">
        <v>1</v>
      </c>
      <c r="E11" s="26">
        <v>1</v>
      </c>
      <c r="F11" s="24">
        <v>1</v>
      </c>
      <c r="G11" s="25">
        <v>1</v>
      </c>
      <c r="H11" s="25">
        <v>1</v>
      </c>
      <c r="I11" s="26">
        <v>1</v>
      </c>
      <c r="J11" s="24">
        <v>1</v>
      </c>
      <c r="K11" s="25">
        <v>1</v>
      </c>
      <c r="L11" s="25">
        <v>1</v>
      </c>
      <c r="M11" s="26">
        <v>1</v>
      </c>
      <c r="N11" s="24">
        <v>1</v>
      </c>
      <c r="O11" s="25">
        <v>1</v>
      </c>
      <c r="P11" s="25">
        <v>1</v>
      </c>
      <c r="Q11" s="26">
        <v>1</v>
      </c>
      <c r="R11" s="24">
        <v>0</v>
      </c>
      <c r="S11" s="25">
        <v>0</v>
      </c>
      <c r="T11" s="25">
        <v>1</v>
      </c>
      <c r="U11" s="26">
        <v>1</v>
      </c>
      <c r="V11" s="24">
        <v>0</v>
      </c>
      <c r="W11" s="25">
        <v>0</v>
      </c>
      <c r="X11" s="25">
        <v>1</v>
      </c>
      <c r="Y11" s="26">
        <v>1</v>
      </c>
      <c r="Z11" s="24">
        <v>1</v>
      </c>
      <c r="AA11" s="25">
        <v>1</v>
      </c>
      <c r="AB11" s="25">
        <v>1</v>
      </c>
      <c r="AC11" s="26">
        <v>1</v>
      </c>
      <c r="AD11" s="24">
        <v>1</v>
      </c>
      <c r="AE11" s="25">
        <v>1</v>
      </c>
      <c r="AF11" s="25">
        <v>1</v>
      </c>
      <c r="AG11" s="26">
        <v>1</v>
      </c>
      <c r="AH11" s="24">
        <v>1</v>
      </c>
      <c r="AI11" s="25">
        <v>1</v>
      </c>
      <c r="AJ11" s="25">
        <v>1</v>
      </c>
      <c r="AK11" s="26">
        <v>1</v>
      </c>
    </row>
    <row r="12" spans="1:37" s="6" customFormat="1" x14ac:dyDescent="0.3">
      <c r="A12" s="6" t="s">
        <v>22</v>
      </c>
      <c r="B12" s="24">
        <v>1</v>
      </c>
      <c r="C12" s="25">
        <v>1</v>
      </c>
      <c r="D12" s="25">
        <v>1</v>
      </c>
      <c r="E12" s="26">
        <v>1</v>
      </c>
      <c r="F12" s="24">
        <v>1</v>
      </c>
      <c r="G12" s="25">
        <v>1</v>
      </c>
      <c r="H12" s="25">
        <v>1</v>
      </c>
      <c r="I12" s="26">
        <v>1</v>
      </c>
      <c r="J12" s="24">
        <v>1</v>
      </c>
      <c r="K12" s="25">
        <v>1</v>
      </c>
      <c r="L12" s="25">
        <v>1</v>
      </c>
      <c r="M12" s="26">
        <v>1</v>
      </c>
      <c r="N12" s="24">
        <v>1</v>
      </c>
      <c r="O12" s="25">
        <v>1</v>
      </c>
      <c r="P12" s="25">
        <v>1</v>
      </c>
      <c r="Q12" s="26">
        <v>1</v>
      </c>
      <c r="R12" s="24">
        <v>0.5</v>
      </c>
      <c r="S12" s="25">
        <v>0.5</v>
      </c>
      <c r="T12" s="25">
        <v>1</v>
      </c>
      <c r="U12" s="26">
        <v>1</v>
      </c>
      <c r="V12" s="24">
        <v>0</v>
      </c>
      <c r="W12" s="25">
        <v>0</v>
      </c>
      <c r="X12" s="25">
        <v>1</v>
      </c>
      <c r="Y12" s="26">
        <v>1</v>
      </c>
      <c r="Z12" s="24">
        <v>1</v>
      </c>
      <c r="AA12" s="25">
        <v>1</v>
      </c>
      <c r="AB12" s="25">
        <v>1</v>
      </c>
      <c r="AC12" s="26">
        <v>1</v>
      </c>
      <c r="AD12" s="24">
        <v>0.5</v>
      </c>
      <c r="AE12" s="25">
        <v>1</v>
      </c>
      <c r="AF12" s="25">
        <v>1</v>
      </c>
      <c r="AG12" s="26">
        <v>1</v>
      </c>
      <c r="AH12" s="24">
        <v>0</v>
      </c>
      <c r="AI12" s="25">
        <v>0</v>
      </c>
      <c r="AJ12" s="25">
        <v>1</v>
      </c>
      <c r="AK12" s="26">
        <v>1</v>
      </c>
    </row>
    <row r="13" spans="1:37" s="6" customFormat="1" x14ac:dyDescent="0.3">
      <c r="A13" s="6" t="s">
        <v>23</v>
      </c>
      <c r="B13" s="24">
        <v>1</v>
      </c>
      <c r="C13" s="25">
        <v>1</v>
      </c>
      <c r="D13" s="25">
        <v>1</v>
      </c>
      <c r="E13" s="26">
        <v>1</v>
      </c>
      <c r="F13" s="24">
        <v>1</v>
      </c>
      <c r="G13" s="25">
        <v>1</v>
      </c>
      <c r="H13" s="25">
        <v>1</v>
      </c>
      <c r="I13" s="26">
        <v>1</v>
      </c>
      <c r="J13" s="24">
        <v>0.5</v>
      </c>
      <c r="K13" s="25">
        <v>1</v>
      </c>
      <c r="L13" s="25">
        <v>1</v>
      </c>
      <c r="M13" s="26">
        <v>1</v>
      </c>
      <c r="N13" s="24">
        <v>1</v>
      </c>
      <c r="O13" s="25">
        <v>1</v>
      </c>
      <c r="P13" s="25">
        <v>1</v>
      </c>
      <c r="Q13" s="26">
        <v>1</v>
      </c>
      <c r="R13" s="24">
        <v>0</v>
      </c>
      <c r="S13" s="25">
        <v>1</v>
      </c>
      <c r="T13" s="25">
        <v>1</v>
      </c>
      <c r="U13" s="26">
        <v>1</v>
      </c>
      <c r="V13" s="24">
        <v>0</v>
      </c>
      <c r="W13" s="25">
        <v>0</v>
      </c>
      <c r="X13" s="25">
        <v>1</v>
      </c>
      <c r="Y13" s="26">
        <v>1</v>
      </c>
      <c r="Z13" s="24">
        <v>1</v>
      </c>
      <c r="AA13" s="25">
        <v>1</v>
      </c>
      <c r="AB13" s="25">
        <v>1</v>
      </c>
      <c r="AC13" s="26">
        <v>1</v>
      </c>
      <c r="AD13" s="24">
        <v>1</v>
      </c>
      <c r="AE13" s="25">
        <v>1</v>
      </c>
      <c r="AF13" s="25">
        <v>1</v>
      </c>
      <c r="AG13" s="26">
        <v>1</v>
      </c>
      <c r="AH13" s="24">
        <v>0</v>
      </c>
      <c r="AI13" s="25">
        <v>0</v>
      </c>
      <c r="AJ13" s="25">
        <v>1</v>
      </c>
      <c r="AK13" s="26">
        <v>1</v>
      </c>
    </row>
    <row r="14" spans="1:37" s="6" customFormat="1" x14ac:dyDescent="0.3">
      <c r="A14" s="6" t="s">
        <v>24</v>
      </c>
      <c r="B14" s="24">
        <v>1</v>
      </c>
      <c r="C14" s="25">
        <v>1</v>
      </c>
      <c r="D14" s="25">
        <v>1</v>
      </c>
      <c r="E14" s="26">
        <v>1</v>
      </c>
      <c r="F14" s="24">
        <v>1</v>
      </c>
      <c r="G14" s="25">
        <v>1</v>
      </c>
      <c r="H14" s="25">
        <v>1</v>
      </c>
      <c r="I14" s="26">
        <v>1</v>
      </c>
      <c r="J14" s="24">
        <v>1</v>
      </c>
      <c r="K14" s="25">
        <v>1</v>
      </c>
      <c r="L14" s="25">
        <v>1</v>
      </c>
      <c r="M14" s="26">
        <v>1</v>
      </c>
      <c r="N14" s="24">
        <v>1</v>
      </c>
      <c r="O14" s="25">
        <v>1</v>
      </c>
      <c r="P14" s="25">
        <v>1</v>
      </c>
      <c r="Q14" s="26">
        <v>1</v>
      </c>
      <c r="R14" s="24">
        <v>0</v>
      </c>
      <c r="S14" s="25">
        <v>0</v>
      </c>
      <c r="T14" s="25">
        <v>1</v>
      </c>
      <c r="U14" s="26">
        <v>1</v>
      </c>
      <c r="V14" s="24">
        <v>0</v>
      </c>
      <c r="W14" s="25">
        <v>0</v>
      </c>
      <c r="X14" s="25">
        <v>1</v>
      </c>
      <c r="Y14" s="26">
        <v>1</v>
      </c>
      <c r="Z14" s="24">
        <v>1</v>
      </c>
      <c r="AA14" s="25">
        <v>1</v>
      </c>
      <c r="AB14" s="25">
        <v>1</v>
      </c>
      <c r="AC14" s="26">
        <v>1</v>
      </c>
      <c r="AD14" s="24">
        <v>1</v>
      </c>
      <c r="AE14" s="25">
        <v>1</v>
      </c>
      <c r="AF14" s="25">
        <v>1</v>
      </c>
      <c r="AG14" s="26">
        <v>1</v>
      </c>
      <c r="AH14" s="24">
        <v>0</v>
      </c>
      <c r="AI14" s="25">
        <v>0</v>
      </c>
      <c r="AJ14" s="25">
        <v>1</v>
      </c>
      <c r="AK14" s="26">
        <v>1</v>
      </c>
    </row>
    <row r="15" spans="1:37" s="6" customFormat="1" x14ac:dyDescent="0.3">
      <c r="A15" s="9" t="s">
        <v>25</v>
      </c>
      <c r="B15" s="27">
        <f>AVERAGE(B5:B14)</f>
        <v>1</v>
      </c>
      <c r="C15" s="28">
        <f t="shared" ref="C15:AK15" si="0">AVERAGE(C5:C14)</f>
        <v>1</v>
      </c>
      <c r="D15" s="28">
        <f t="shared" si="0"/>
        <v>1</v>
      </c>
      <c r="E15" s="29">
        <f t="shared" si="0"/>
        <v>1</v>
      </c>
      <c r="F15" s="27">
        <f t="shared" si="0"/>
        <v>1</v>
      </c>
      <c r="G15" s="28">
        <f t="shared" si="0"/>
        <v>1</v>
      </c>
      <c r="H15" s="28">
        <f t="shared" si="0"/>
        <v>1</v>
      </c>
      <c r="I15" s="29">
        <f t="shared" si="0"/>
        <v>1</v>
      </c>
      <c r="J15" s="27">
        <f t="shared" si="0"/>
        <v>0.9</v>
      </c>
      <c r="K15" s="28">
        <f t="shared" si="0"/>
        <v>1</v>
      </c>
      <c r="L15" s="28">
        <f t="shared" si="0"/>
        <v>1</v>
      </c>
      <c r="M15" s="29">
        <f t="shared" si="0"/>
        <v>1</v>
      </c>
      <c r="N15" s="27">
        <f t="shared" si="0"/>
        <v>0.9</v>
      </c>
      <c r="O15" s="28">
        <f t="shared" si="0"/>
        <v>0.95</v>
      </c>
      <c r="P15" s="28">
        <f t="shared" si="0"/>
        <v>1</v>
      </c>
      <c r="Q15" s="29">
        <f t="shared" si="0"/>
        <v>1</v>
      </c>
      <c r="R15" s="27">
        <f t="shared" si="0"/>
        <v>0.05</v>
      </c>
      <c r="S15" s="28">
        <f t="shared" si="0"/>
        <v>0.4</v>
      </c>
      <c r="T15" s="28">
        <f t="shared" si="0"/>
        <v>1</v>
      </c>
      <c r="U15" s="29">
        <f t="shared" si="0"/>
        <v>1</v>
      </c>
      <c r="V15" s="27">
        <f t="shared" si="0"/>
        <v>0</v>
      </c>
      <c r="W15" s="28">
        <f t="shared" si="0"/>
        <v>0.05</v>
      </c>
      <c r="X15" s="28">
        <f t="shared" si="0"/>
        <v>1</v>
      </c>
      <c r="Y15" s="29">
        <f t="shared" si="0"/>
        <v>0.95</v>
      </c>
      <c r="Z15" s="27">
        <f t="shared" si="0"/>
        <v>1</v>
      </c>
      <c r="AA15" s="28">
        <f t="shared" si="0"/>
        <v>1</v>
      </c>
      <c r="AB15" s="28">
        <f t="shared" si="0"/>
        <v>1</v>
      </c>
      <c r="AC15" s="29">
        <f t="shared" si="0"/>
        <v>1</v>
      </c>
      <c r="AD15" s="27">
        <f t="shared" si="0"/>
        <v>0.85</v>
      </c>
      <c r="AE15" s="28">
        <f t="shared" si="0"/>
        <v>0.95</v>
      </c>
      <c r="AF15" s="28">
        <f t="shared" si="0"/>
        <v>1</v>
      </c>
      <c r="AG15" s="29">
        <f t="shared" si="0"/>
        <v>1</v>
      </c>
      <c r="AH15" s="27">
        <f t="shared" si="0"/>
        <v>0.15</v>
      </c>
      <c r="AI15" s="28">
        <f t="shared" si="0"/>
        <v>0.3</v>
      </c>
      <c r="AJ15" s="28">
        <f t="shared" si="0"/>
        <v>1</v>
      </c>
      <c r="AK15" s="29">
        <f t="shared" si="0"/>
        <v>1</v>
      </c>
    </row>
    <row r="16" spans="1:37" s="6" customFormat="1" x14ac:dyDescent="0.3">
      <c r="A16" s="10" t="s">
        <v>26</v>
      </c>
      <c r="B16" s="18">
        <f>STDEV(B5:B14)/SQRT(10)</f>
        <v>0</v>
      </c>
      <c r="C16" s="19">
        <f t="shared" ref="C16:AK16" si="1">STDEV(C5:C14)/SQRT(10)</f>
        <v>0</v>
      </c>
      <c r="D16" s="19">
        <f t="shared" si="1"/>
        <v>0</v>
      </c>
      <c r="E16" s="20">
        <f t="shared" si="1"/>
        <v>0</v>
      </c>
      <c r="F16" s="18">
        <f t="shared" si="1"/>
        <v>0</v>
      </c>
      <c r="G16" s="19">
        <f t="shared" si="1"/>
        <v>0</v>
      </c>
      <c r="H16" s="19">
        <f t="shared" si="1"/>
        <v>0</v>
      </c>
      <c r="I16" s="20">
        <f t="shared" si="1"/>
        <v>0</v>
      </c>
      <c r="J16" s="18">
        <f t="shared" si="1"/>
        <v>6.6666666666666693E-2</v>
      </c>
      <c r="K16" s="19">
        <f t="shared" si="1"/>
        <v>0</v>
      </c>
      <c r="L16" s="19">
        <f t="shared" si="1"/>
        <v>0</v>
      </c>
      <c r="M16" s="20">
        <f t="shared" si="1"/>
        <v>0</v>
      </c>
      <c r="N16" s="18">
        <f t="shared" si="1"/>
        <v>0.10000000000000002</v>
      </c>
      <c r="O16" s="19">
        <f t="shared" si="1"/>
        <v>4.9999999999999954E-2</v>
      </c>
      <c r="P16" s="19">
        <f t="shared" si="1"/>
        <v>0</v>
      </c>
      <c r="Q16" s="20">
        <f t="shared" si="1"/>
        <v>0</v>
      </c>
      <c r="R16" s="18">
        <f t="shared" si="1"/>
        <v>4.9999999999999996E-2</v>
      </c>
      <c r="S16" s="19">
        <f t="shared" si="1"/>
        <v>0.12472191289246472</v>
      </c>
      <c r="T16" s="19">
        <f t="shared" si="1"/>
        <v>0</v>
      </c>
      <c r="U16" s="20">
        <f t="shared" si="1"/>
        <v>0</v>
      </c>
      <c r="V16" s="18">
        <f t="shared" si="1"/>
        <v>0</v>
      </c>
      <c r="W16" s="19">
        <f t="shared" si="1"/>
        <v>4.9999999999999996E-2</v>
      </c>
      <c r="X16" s="19">
        <f t="shared" si="1"/>
        <v>0</v>
      </c>
      <c r="Y16" s="20">
        <f t="shared" si="1"/>
        <v>4.9999999999999954E-2</v>
      </c>
      <c r="Z16" s="18">
        <f t="shared" si="1"/>
        <v>0</v>
      </c>
      <c r="AA16" s="19">
        <f t="shared" si="1"/>
        <v>0</v>
      </c>
      <c r="AB16" s="19">
        <f t="shared" si="1"/>
        <v>0</v>
      </c>
      <c r="AC16" s="20">
        <f t="shared" si="1"/>
        <v>0</v>
      </c>
      <c r="AD16" s="18">
        <f t="shared" si="1"/>
        <v>7.637626158259736E-2</v>
      </c>
      <c r="AE16" s="19">
        <f t="shared" si="1"/>
        <v>4.9999999999999954E-2</v>
      </c>
      <c r="AF16" s="19">
        <f t="shared" si="1"/>
        <v>0</v>
      </c>
      <c r="AG16" s="20">
        <f t="shared" si="1"/>
        <v>0</v>
      </c>
      <c r="AH16" s="18">
        <f t="shared" si="1"/>
        <v>0.10671873729054747</v>
      </c>
      <c r="AI16" s="19">
        <f t="shared" si="1"/>
        <v>0.15275252316519466</v>
      </c>
      <c r="AJ16" s="19">
        <f t="shared" si="1"/>
        <v>0</v>
      </c>
      <c r="AK16" s="20">
        <f t="shared" si="1"/>
        <v>0</v>
      </c>
    </row>
    <row r="20" spans="1:37" s="6" customFormat="1" x14ac:dyDescent="0.3">
      <c r="A20" s="30" t="s">
        <v>41</v>
      </c>
    </row>
    <row r="21" spans="1:37" s="6" customFormat="1" x14ac:dyDescent="0.3">
      <c r="A21" s="21" t="s">
        <v>34</v>
      </c>
      <c r="B21" s="40" t="s">
        <v>37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 t="s">
        <v>38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 t="s">
        <v>39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6" customFormat="1" x14ac:dyDescent="0.3">
      <c r="A22" s="21" t="s">
        <v>35</v>
      </c>
      <c r="B22" s="37">
        <v>45</v>
      </c>
      <c r="C22" s="38"/>
      <c r="D22" s="38"/>
      <c r="E22" s="39"/>
      <c r="F22" s="37">
        <v>65</v>
      </c>
      <c r="G22" s="38"/>
      <c r="H22" s="38"/>
      <c r="I22" s="39"/>
      <c r="J22" s="37">
        <v>80</v>
      </c>
      <c r="K22" s="38"/>
      <c r="L22" s="38"/>
      <c r="M22" s="39"/>
      <c r="N22" s="37">
        <v>45</v>
      </c>
      <c r="O22" s="38"/>
      <c r="P22" s="38"/>
      <c r="Q22" s="39"/>
      <c r="R22" s="37">
        <v>65</v>
      </c>
      <c r="S22" s="38"/>
      <c r="T22" s="38"/>
      <c r="U22" s="39"/>
      <c r="V22" s="37">
        <v>80</v>
      </c>
      <c r="W22" s="38"/>
      <c r="X22" s="38"/>
      <c r="Y22" s="39"/>
      <c r="Z22" s="37">
        <v>45</v>
      </c>
      <c r="AA22" s="38"/>
      <c r="AB22" s="38"/>
      <c r="AC22" s="39"/>
      <c r="AD22" s="37">
        <v>65</v>
      </c>
      <c r="AE22" s="38"/>
      <c r="AF22" s="38"/>
      <c r="AG22" s="39"/>
      <c r="AH22" s="37">
        <v>80</v>
      </c>
      <c r="AI22" s="38"/>
      <c r="AJ22" s="38"/>
      <c r="AK22" s="39"/>
    </row>
    <row r="23" spans="1:37" s="6" customFormat="1" x14ac:dyDescent="0.3">
      <c r="A23" s="21" t="s">
        <v>36</v>
      </c>
      <c r="B23" s="21">
        <v>-2</v>
      </c>
      <c r="C23" s="22">
        <v>0</v>
      </c>
      <c r="D23" s="22">
        <v>2</v>
      </c>
      <c r="E23" s="23">
        <v>12</v>
      </c>
      <c r="F23" s="21">
        <v>-2</v>
      </c>
      <c r="G23" s="22">
        <v>0</v>
      </c>
      <c r="H23" s="22">
        <v>2</v>
      </c>
      <c r="I23" s="23">
        <v>12</v>
      </c>
      <c r="J23" s="21">
        <v>-2</v>
      </c>
      <c r="K23" s="22">
        <v>0</v>
      </c>
      <c r="L23" s="22">
        <v>2</v>
      </c>
      <c r="M23" s="23">
        <v>12</v>
      </c>
      <c r="N23" s="21">
        <v>-2</v>
      </c>
      <c r="O23" s="22">
        <v>0</v>
      </c>
      <c r="P23" s="22">
        <v>2</v>
      </c>
      <c r="Q23" s="23">
        <v>12</v>
      </c>
      <c r="R23" s="21">
        <v>-2</v>
      </c>
      <c r="S23" s="22">
        <v>0</v>
      </c>
      <c r="T23" s="22">
        <v>2</v>
      </c>
      <c r="U23" s="23">
        <v>12</v>
      </c>
      <c r="V23" s="21">
        <v>-2</v>
      </c>
      <c r="W23" s="22">
        <v>0</v>
      </c>
      <c r="X23" s="22">
        <v>2</v>
      </c>
      <c r="Y23" s="23">
        <v>12</v>
      </c>
      <c r="Z23" s="21">
        <v>-2</v>
      </c>
      <c r="AA23" s="22">
        <v>0</v>
      </c>
      <c r="AB23" s="22">
        <v>2</v>
      </c>
      <c r="AC23" s="23">
        <v>12</v>
      </c>
      <c r="AD23" s="21">
        <v>-2</v>
      </c>
      <c r="AE23" s="22">
        <v>0</v>
      </c>
      <c r="AF23" s="22">
        <v>2</v>
      </c>
      <c r="AG23" s="23">
        <v>12</v>
      </c>
      <c r="AH23" s="21">
        <v>-2</v>
      </c>
      <c r="AI23" s="22">
        <v>0</v>
      </c>
      <c r="AJ23" s="22">
        <v>2</v>
      </c>
      <c r="AK23" s="23">
        <v>12</v>
      </c>
    </row>
    <row r="24" spans="1:37" s="6" customFormat="1" x14ac:dyDescent="0.3">
      <c r="A24" s="6" t="s">
        <v>15</v>
      </c>
      <c r="B24" s="31">
        <v>1.25</v>
      </c>
      <c r="C24" s="32">
        <v>1.4</v>
      </c>
      <c r="D24" s="32">
        <v>1.2349999999999999</v>
      </c>
      <c r="E24" s="33">
        <v>1.47</v>
      </c>
      <c r="F24" s="31">
        <v>1.2000000000000002</v>
      </c>
      <c r="G24" s="32">
        <v>0.98499999999999999</v>
      </c>
      <c r="H24" s="32">
        <v>1.22</v>
      </c>
      <c r="I24" s="33">
        <v>1.2149999999999999</v>
      </c>
      <c r="J24" s="31">
        <v>0.9850000000000001</v>
      </c>
      <c r="K24" s="32">
        <v>2.9350000000000001</v>
      </c>
      <c r="L24" s="32">
        <v>2.15</v>
      </c>
      <c r="M24" s="33">
        <v>2.2999999999999998</v>
      </c>
      <c r="N24" s="31">
        <v>1</v>
      </c>
      <c r="O24" s="32">
        <v>1.2349999999999999</v>
      </c>
      <c r="P24" s="32">
        <v>1.165</v>
      </c>
      <c r="Q24" s="33">
        <v>0.9</v>
      </c>
      <c r="R24" s="41"/>
      <c r="S24" s="42">
        <v>3.52</v>
      </c>
      <c r="T24" s="42">
        <v>3.5350000000000001</v>
      </c>
      <c r="U24" s="43">
        <v>2.52</v>
      </c>
      <c r="V24" s="41"/>
      <c r="W24" s="42"/>
      <c r="X24" s="42">
        <v>5.4</v>
      </c>
      <c r="Y24" s="43">
        <v>4.085</v>
      </c>
      <c r="Z24" s="41">
        <v>1.82</v>
      </c>
      <c r="AA24" s="42">
        <v>1.4649999999999999</v>
      </c>
      <c r="AB24" s="42">
        <v>1.48</v>
      </c>
      <c r="AC24" s="43">
        <v>2.4699999999999998</v>
      </c>
      <c r="AD24" s="41">
        <v>1.1499999999999999</v>
      </c>
      <c r="AE24" s="42">
        <v>1.1200000000000001</v>
      </c>
      <c r="AF24" s="42">
        <v>1.35</v>
      </c>
      <c r="AG24" s="43">
        <v>2.2800000000000002</v>
      </c>
      <c r="AH24" s="41"/>
      <c r="AI24" s="42">
        <v>4.0999999999999996</v>
      </c>
      <c r="AJ24" s="42">
        <v>4.4850000000000003</v>
      </c>
      <c r="AK24" s="43">
        <v>3.45</v>
      </c>
    </row>
    <row r="25" spans="1:37" s="6" customFormat="1" x14ac:dyDescent="0.3">
      <c r="A25" s="6" t="s">
        <v>16</v>
      </c>
      <c r="B25" s="31">
        <v>0.7</v>
      </c>
      <c r="C25" s="32">
        <v>0.72</v>
      </c>
      <c r="D25" s="32">
        <v>0.83499999999999996</v>
      </c>
      <c r="E25" s="33">
        <v>0.83499999999999996</v>
      </c>
      <c r="F25" s="31">
        <v>0.95000000000000007</v>
      </c>
      <c r="G25" s="32">
        <v>0.88500000000000001</v>
      </c>
      <c r="H25" s="32">
        <v>0.9</v>
      </c>
      <c r="I25" s="33">
        <v>0.75</v>
      </c>
      <c r="J25" s="31">
        <v>1.0150000000000001</v>
      </c>
      <c r="K25" s="32">
        <v>1.3</v>
      </c>
      <c r="L25" s="32">
        <v>2.5350000000000001</v>
      </c>
      <c r="M25" s="33">
        <v>2.7</v>
      </c>
      <c r="N25" s="31"/>
      <c r="O25" s="32">
        <v>0.93</v>
      </c>
      <c r="P25" s="32">
        <v>3.9649999999999999</v>
      </c>
      <c r="Q25" s="33">
        <v>3.415</v>
      </c>
      <c r="R25" s="41"/>
      <c r="S25" s="42"/>
      <c r="T25" s="42">
        <v>5.9</v>
      </c>
      <c r="U25" s="43">
        <v>4.93</v>
      </c>
      <c r="V25" s="41"/>
      <c r="W25" s="42"/>
      <c r="X25" s="42">
        <v>5.9</v>
      </c>
      <c r="Y25" s="43">
        <v>5.1999999999999993</v>
      </c>
      <c r="Z25" s="41">
        <v>0.9</v>
      </c>
      <c r="AA25" s="42">
        <v>0.96500000000000008</v>
      </c>
      <c r="AB25" s="42">
        <v>0.83499999999999996</v>
      </c>
      <c r="AC25" s="43">
        <v>0.87000000000000011</v>
      </c>
      <c r="AD25" s="41">
        <v>2.9</v>
      </c>
      <c r="AE25" s="42">
        <v>3.03</v>
      </c>
      <c r="AF25" s="42">
        <v>3.35</v>
      </c>
      <c r="AG25" s="43">
        <v>2.4649999999999999</v>
      </c>
      <c r="AH25" s="41"/>
      <c r="AI25" s="42"/>
      <c r="AJ25" s="42">
        <v>4.8650000000000002</v>
      </c>
      <c r="AK25" s="43">
        <v>3.58</v>
      </c>
    </row>
    <row r="26" spans="1:37" s="6" customFormat="1" x14ac:dyDescent="0.3">
      <c r="A26" s="6" t="s">
        <v>17</v>
      </c>
      <c r="B26" s="31">
        <v>1.25</v>
      </c>
      <c r="C26" s="32">
        <v>1.87</v>
      </c>
      <c r="D26" s="32">
        <v>1.365</v>
      </c>
      <c r="E26" s="33">
        <v>1.37</v>
      </c>
      <c r="F26" s="31">
        <v>1.17</v>
      </c>
      <c r="G26" s="32">
        <v>1.38</v>
      </c>
      <c r="H26" s="32">
        <v>1.1850000000000001</v>
      </c>
      <c r="I26" s="33">
        <v>2.3199999999999998</v>
      </c>
      <c r="J26" s="31">
        <v>1.63</v>
      </c>
      <c r="K26" s="32">
        <v>2.5</v>
      </c>
      <c r="L26" s="32">
        <v>3.05</v>
      </c>
      <c r="M26" s="33">
        <v>4.0999999999999996</v>
      </c>
      <c r="N26" s="31">
        <v>1.1850000000000001</v>
      </c>
      <c r="O26" s="32">
        <v>1.05</v>
      </c>
      <c r="P26" s="32">
        <v>1.1499999999999999</v>
      </c>
      <c r="Q26" s="33">
        <v>1.9850000000000001</v>
      </c>
      <c r="R26" s="41"/>
      <c r="S26" s="42">
        <v>5.97</v>
      </c>
      <c r="T26" s="42">
        <v>3.7199999999999998</v>
      </c>
      <c r="U26" s="43">
        <v>3.6</v>
      </c>
      <c r="V26" s="41"/>
      <c r="W26" s="42">
        <v>6.97</v>
      </c>
      <c r="X26" s="42">
        <v>5.88</v>
      </c>
      <c r="Y26" s="43">
        <v>4.5649999999999995</v>
      </c>
      <c r="Z26" s="41">
        <v>1.05</v>
      </c>
      <c r="AA26" s="42">
        <v>1.2350000000000001</v>
      </c>
      <c r="AB26" s="42">
        <v>1.05</v>
      </c>
      <c r="AC26" s="43">
        <v>1.385</v>
      </c>
      <c r="AD26" s="41">
        <v>1.08</v>
      </c>
      <c r="AE26" s="42">
        <v>1.8149999999999999</v>
      </c>
      <c r="AF26" s="42">
        <v>1.635</v>
      </c>
      <c r="AG26" s="43">
        <v>1.4850000000000001</v>
      </c>
      <c r="AH26" s="41"/>
      <c r="AI26" s="42">
        <v>5.4499999999999993</v>
      </c>
      <c r="AJ26" s="42">
        <v>4.5</v>
      </c>
      <c r="AK26" s="43">
        <v>3.1799999999999997</v>
      </c>
    </row>
    <row r="27" spans="1:37" s="6" customFormat="1" x14ac:dyDescent="0.3">
      <c r="A27" s="6" t="s">
        <v>18</v>
      </c>
      <c r="B27" s="31">
        <v>1.1000000000000001</v>
      </c>
      <c r="C27" s="32">
        <v>1.1850000000000001</v>
      </c>
      <c r="D27" s="32">
        <v>1.0350000000000001</v>
      </c>
      <c r="E27" s="33">
        <v>1.2999999999999998</v>
      </c>
      <c r="F27" s="31">
        <v>1</v>
      </c>
      <c r="G27" s="32">
        <v>0.88500000000000001</v>
      </c>
      <c r="H27" s="32">
        <v>1.085</v>
      </c>
      <c r="I27" s="33">
        <v>1.135</v>
      </c>
      <c r="J27" s="31">
        <v>1</v>
      </c>
      <c r="K27" s="32">
        <v>1.25</v>
      </c>
      <c r="L27" s="32">
        <v>1.1850000000000001</v>
      </c>
      <c r="M27" s="33">
        <v>1.135</v>
      </c>
      <c r="N27" s="31">
        <v>1.1500000000000001</v>
      </c>
      <c r="O27" s="32">
        <v>1.3</v>
      </c>
      <c r="P27" s="32">
        <v>1.72</v>
      </c>
      <c r="Q27" s="33">
        <v>1.615</v>
      </c>
      <c r="R27" s="41"/>
      <c r="S27" s="42"/>
      <c r="T27" s="42">
        <v>5.2349999999999994</v>
      </c>
      <c r="U27" s="43">
        <v>4.4350000000000005</v>
      </c>
      <c r="V27" s="41"/>
      <c r="W27" s="42"/>
      <c r="X27" s="42">
        <v>5.8149999999999995</v>
      </c>
      <c r="Y27" s="43">
        <v>4.75</v>
      </c>
      <c r="Z27" s="41">
        <v>1.6849999999999998</v>
      </c>
      <c r="AA27" s="42">
        <v>1.53</v>
      </c>
      <c r="AB27" s="42">
        <v>1.72</v>
      </c>
      <c r="AC27" s="43">
        <v>1.3</v>
      </c>
      <c r="AD27" s="41">
        <v>1.63</v>
      </c>
      <c r="AE27" s="42">
        <v>2.1</v>
      </c>
      <c r="AF27" s="42">
        <v>1.05</v>
      </c>
      <c r="AG27" s="43">
        <v>2.7350000000000003</v>
      </c>
      <c r="AH27" s="41"/>
      <c r="AI27" s="42"/>
      <c r="AJ27" s="42">
        <v>4.7</v>
      </c>
      <c r="AK27" s="43">
        <v>3.7649999999999997</v>
      </c>
    </row>
    <row r="28" spans="1:37" s="6" customFormat="1" x14ac:dyDescent="0.3">
      <c r="A28" s="6" t="s">
        <v>19</v>
      </c>
      <c r="B28" s="31">
        <v>1.4649999999999999</v>
      </c>
      <c r="C28" s="32">
        <v>1.25</v>
      </c>
      <c r="D28" s="32">
        <v>1.0150000000000001</v>
      </c>
      <c r="E28" s="33">
        <v>0.92999999999999994</v>
      </c>
      <c r="F28" s="31">
        <v>1.4</v>
      </c>
      <c r="G28" s="32">
        <v>0.95</v>
      </c>
      <c r="H28" s="32">
        <v>1.7150000000000001</v>
      </c>
      <c r="I28" s="33">
        <v>1.2350000000000001</v>
      </c>
      <c r="J28" s="31">
        <v>1.3149999999999999</v>
      </c>
      <c r="K28" s="32">
        <v>1.665</v>
      </c>
      <c r="L28" s="32">
        <v>1.9200000000000002</v>
      </c>
      <c r="M28" s="33">
        <v>2.5</v>
      </c>
      <c r="N28" s="31">
        <v>0.9850000000000001</v>
      </c>
      <c r="O28" s="32">
        <v>1.165</v>
      </c>
      <c r="P28" s="32">
        <v>1.9</v>
      </c>
      <c r="Q28" s="33">
        <v>2.335</v>
      </c>
      <c r="R28" s="41"/>
      <c r="S28" s="42">
        <v>6.23</v>
      </c>
      <c r="T28" s="42">
        <v>5.85</v>
      </c>
      <c r="U28" s="43">
        <v>2.835</v>
      </c>
      <c r="V28" s="41"/>
      <c r="W28" s="42"/>
      <c r="X28" s="42">
        <v>5.8149999999999995</v>
      </c>
      <c r="Y28" s="43">
        <v>4.8</v>
      </c>
      <c r="Z28" s="41">
        <v>1.0150000000000001</v>
      </c>
      <c r="AA28" s="42">
        <v>1.9350000000000001</v>
      </c>
      <c r="AB28" s="42">
        <v>1.6</v>
      </c>
      <c r="AC28" s="43">
        <v>1.4350000000000001</v>
      </c>
      <c r="AD28" s="41">
        <v>1.1499999999999999</v>
      </c>
      <c r="AE28" s="42">
        <v>1.18</v>
      </c>
      <c r="AF28" s="42">
        <v>1.2200000000000002</v>
      </c>
      <c r="AG28" s="43">
        <v>2.165</v>
      </c>
      <c r="AH28" s="41">
        <v>6.8</v>
      </c>
      <c r="AI28" s="42"/>
      <c r="AJ28" s="42">
        <v>4.92</v>
      </c>
      <c r="AK28" s="43">
        <v>3.2350000000000003</v>
      </c>
    </row>
    <row r="29" spans="1:37" s="6" customFormat="1" x14ac:dyDescent="0.3">
      <c r="A29" s="6" t="s">
        <v>20</v>
      </c>
      <c r="B29" s="31">
        <v>1</v>
      </c>
      <c r="C29" s="32">
        <v>0.95</v>
      </c>
      <c r="D29" s="32">
        <v>0.95</v>
      </c>
      <c r="E29" s="33">
        <v>0.95</v>
      </c>
      <c r="F29" s="31">
        <v>1.1850000000000001</v>
      </c>
      <c r="G29" s="32">
        <v>1.0350000000000001</v>
      </c>
      <c r="H29" s="32">
        <v>1.2349999999999999</v>
      </c>
      <c r="I29" s="33">
        <v>1.2149999999999999</v>
      </c>
      <c r="J29" s="31">
        <v>2.2999999999999998</v>
      </c>
      <c r="K29" s="32">
        <v>1.8149999999999999</v>
      </c>
      <c r="L29" s="32">
        <v>3.4349999999999996</v>
      </c>
      <c r="M29" s="33">
        <v>3</v>
      </c>
      <c r="N29" s="31">
        <v>1.1000000000000001</v>
      </c>
      <c r="O29" s="32">
        <v>0.9850000000000001</v>
      </c>
      <c r="P29" s="32">
        <v>0.98499999999999999</v>
      </c>
      <c r="Q29" s="33">
        <v>1.115</v>
      </c>
      <c r="R29" s="41"/>
      <c r="S29" s="42">
        <v>6.33</v>
      </c>
      <c r="T29" s="42">
        <v>4.1349999999999998</v>
      </c>
      <c r="U29" s="43">
        <v>3.2850000000000001</v>
      </c>
      <c r="V29" s="41"/>
      <c r="W29" s="42"/>
      <c r="X29" s="42">
        <v>5.75</v>
      </c>
      <c r="Y29" s="43">
        <v>4.58</v>
      </c>
      <c r="Z29" s="41">
        <v>0.9850000000000001</v>
      </c>
      <c r="AA29" s="42">
        <v>0.86499999999999999</v>
      </c>
      <c r="AB29" s="42">
        <v>1.115</v>
      </c>
      <c r="AC29" s="43">
        <v>1.115</v>
      </c>
      <c r="AD29" s="41">
        <v>1.335</v>
      </c>
      <c r="AE29" s="42">
        <v>2.0999999999999996</v>
      </c>
      <c r="AF29" s="42">
        <v>2.2850000000000001</v>
      </c>
      <c r="AG29" s="43">
        <v>2.4649999999999999</v>
      </c>
      <c r="AH29" s="41"/>
      <c r="AI29" s="42"/>
      <c r="AJ29" s="42">
        <v>4.5350000000000001</v>
      </c>
      <c r="AK29" s="43">
        <v>3.8650000000000002</v>
      </c>
    </row>
    <row r="30" spans="1:37" s="6" customFormat="1" x14ac:dyDescent="0.3">
      <c r="A30" s="6" t="s">
        <v>21</v>
      </c>
      <c r="B30" s="31">
        <v>0.86499999999999999</v>
      </c>
      <c r="C30" s="32">
        <v>0.89999999999999991</v>
      </c>
      <c r="D30" s="32">
        <v>0.93500000000000005</v>
      </c>
      <c r="E30" s="33">
        <v>0.95</v>
      </c>
      <c r="F30" s="31">
        <v>0.96500000000000008</v>
      </c>
      <c r="G30" s="32">
        <v>0.63500000000000001</v>
      </c>
      <c r="H30" s="32">
        <v>0.98499999999999999</v>
      </c>
      <c r="I30" s="33">
        <v>0.86499999999999999</v>
      </c>
      <c r="J30" s="31">
        <v>0.72</v>
      </c>
      <c r="K30" s="32">
        <v>1.165</v>
      </c>
      <c r="L30" s="32">
        <v>0.95</v>
      </c>
      <c r="M30" s="33">
        <v>2.1150000000000002</v>
      </c>
      <c r="N30" s="31">
        <v>0.66500000000000004</v>
      </c>
      <c r="O30" s="32">
        <v>0.88500000000000001</v>
      </c>
      <c r="P30" s="32">
        <v>0.88</v>
      </c>
      <c r="Q30" s="33">
        <v>1.07</v>
      </c>
      <c r="R30" s="41"/>
      <c r="S30" s="42"/>
      <c r="T30" s="42">
        <v>4.2</v>
      </c>
      <c r="U30" s="43">
        <v>2.8149999999999999</v>
      </c>
      <c r="V30" s="41"/>
      <c r="W30" s="42"/>
      <c r="X30" s="42">
        <v>5.1349999999999998</v>
      </c>
      <c r="Y30" s="43">
        <v>4.25</v>
      </c>
      <c r="Z30" s="41">
        <v>0.9</v>
      </c>
      <c r="AA30" s="42">
        <v>0.91499999999999992</v>
      </c>
      <c r="AB30" s="42">
        <v>0.9850000000000001</v>
      </c>
      <c r="AC30" s="43">
        <v>1.4350000000000001</v>
      </c>
      <c r="AD30" s="41">
        <v>0.86499999999999999</v>
      </c>
      <c r="AE30" s="42">
        <v>0.98499999999999999</v>
      </c>
      <c r="AF30" s="42">
        <v>1.2</v>
      </c>
      <c r="AG30" s="43">
        <v>1.57</v>
      </c>
      <c r="AH30" s="41">
        <v>2.0350000000000001</v>
      </c>
      <c r="AI30" s="42">
        <v>3.5649999999999999</v>
      </c>
      <c r="AJ30" s="42">
        <v>2.9350000000000001</v>
      </c>
      <c r="AK30" s="43">
        <v>3.3</v>
      </c>
    </row>
    <row r="31" spans="1:37" s="6" customFormat="1" x14ac:dyDescent="0.3">
      <c r="A31" s="6" t="s">
        <v>22</v>
      </c>
      <c r="B31" s="31">
        <v>1.05</v>
      </c>
      <c r="C31" s="32">
        <v>0.7</v>
      </c>
      <c r="D31" s="32">
        <v>0.66500000000000004</v>
      </c>
      <c r="E31" s="33">
        <v>0.81499999999999995</v>
      </c>
      <c r="F31" s="31">
        <v>0.7</v>
      </c>
      <c r="G31" s="32">
        <v>0.55000000000000004</v>
      </c>
      <c r="H31" s="32">
        <v>1.05</v>
      </c>
      <c r="I31" s="33">
        <v>0.64999999999999991</v>
      </c>
      <c r="J31" s="31">
        <v>0.83499999999999996</v>
      </c>
      <c r="K31" s="32">
        <v>0.61499999999999999</v>
      </c>
      <c r="L31" s="32">
        <v>0.62</v>
      </c>
      <c r="M31" s="33">
        <v>1.65</v>
      </c>
      <c r="N31" s="31">
        <v>0.7</v>
      </c>
      <c r="O31" s="32">
        <v>0.86499999999999999</v>
      </c>
      <c r="P31" s="32">
        <v>0.73499999999999999</v>
      </c>
      <c r="Q31" s="33">
        <v>0.65</v>
      </c>
      <c r="R31" s="41">
        <v>1.1000000000000001</v>
      </c>
      <c r="S31" s="42">
        <v>4.03</v>
      </c>
      <c r="T31" s="42">
        <v>4.1150000000000002</v>
      </c>
      <c r="U31" s="43">
        <v>1.75</v>
      </c>
      <c r="V31" s="41"/>
      <c r="W31" s="42"/>
      <c r="X31" s="42">
        <v>5.25</v>
      </c>
      <c r="Y31" s="43">
        <v>3.7650000000000001</v>
      </c>
      <c r="Z31" s="41">
        <v>0.9</v>
      </c>
      <c r="AA31" s="42">
        <v>0.71499999999999997</v>
      </c>
      <c r="AB31" s="42">
        <v>0.81499999999999995</v>
      </c>
      <c r="AC31" s="43">
        <v>0.9</v>
      </c>
      <c r="AD31" s="41">
        <v>1.4</v>
      </c>
      <c r="AE31" s="42">
        <v>1.3199999999999998</v>
      </c>
      <c r="AF31" s="42">
        <v>1.77</v>
      </c>
      <c r="AG31" s="43">
        <v>2.5499999999999998</v>
      </c>
      <c r="AH31" s="41"/>
      <c r="AI31" s="42"/>
      <c r="AJ31" s="42">
        <v>4.7300000000000004</v>
      </c>
      <c r="AK31" s="43">
        <v>3.9</v>
      </c>
    </row>
    <row r="32" spans="1:37" s="6" customFormat="1" x14ac:dyDescent="0.3">
      <c r="A32" s="6" t="s">
        <v>23</v>
      </c>
      <c r="B32" s="31">
        <v>0.8</v>
      </c>
      <c r="C32" s="32">
        <v>0.98</v>
      </c>
      <c r="D32" s="32">
        <v>1.0649999999999999</v>
      </c>
      <c r="E32" s="33">
        <v>2.9350000000000001</v>
      </c>
      <c r="F32" s="31">
        <v>1.6850000000000001</v>
      </c>
      <c r="G32" s="32">
        <v>0.98499999999999999</v>
      </c>
      <c r="H32" s="32">
        <v>1.165</v>
      </c>
      <c r="I32" s="33">
        <v>1.1299999999999999</v>
      </c>
      <c r="J32" s="31">
        <v>0.93</v>
      </c>
      <c r="K32" s="32">
        <v>2.13</v>
      </c>
      <c r="L32" s="32">
        <v>1.3</v>
      </c>
      <c r="M32" s="33">
        <v>2.8650000000000002</v>
      </c>
      <c r="N32" s="31">
        <v>1.2149999999999999</v>
      </c>
      <c r="O32" s="32">
        <v>2.085</v>
      </c>
      <c r="P32" s="32">
        <v>1.085</v>
      </c>
      <c r="Q32" s="33">
        <v>0.88500000000000001</v>
      </c>
      <c r="R32" s="41"/>
      <c r="S32" s="42">
        <v>5.9</v>
      </c>
      <c r="T32" s="42">
        <v>3.3650000000000002</v>
      </c>
      <c r="U32" s="43">
        <v>2.83</v>
      </c>
      <c r="V32" s="41"/>
      <c r="W32" s="42"/>
      <c r="X32" s="42">
        <v>5.3149999999999995</v>
      </c>
      <c r="Y32" s="43">
        <v>3.87</v>
      </c>
      <c r="Z32" s="41">
        <v>1.17</v>
      </c>
      <c r="AA32" s="42">
        <v>1.1850000000000001</v>
      </c>
      <c r="AB32" s="42">
        <v>0.96500000000000008</v>
      </c>
      <c r="AC32" s="43">
        <v>1.25</v>
      </c>
      <c r="AD32" s="41">
        <v>1.5350000000000001</v>
      </c>
      <c r="AE32" s="42">
        <v>1.4</v>
      </c>
      <c r="AF32" s="42">
        <v>1.5350000000000001</v>
      </c>
      <c r="AG32" s="43">
        <v>2.2199999999999998</v>
      </c>
      <c r="AH32" s="41"/>
      <c r="AI32" s="42"/>
      <c r="AJ32" s="42">
        <v>5.085</v>
      </c>
      <c r="AK32" s="43">
        <v>3.3200000000000003</v>
      </c>
    </row>
    <row r="33" spans="1:37" s="6" customFormat="1" x14ac:dyDescent="0.3">
      <c r="A33" s="6" t="s">
        <v>24</v>
      </c>
      <c r="B33" s="31">
        <v>1.32</v>
      </c>
      <c r="C33" s="32">
        <v>0.95000000000000007</v>
      </c>
      <c r="D33" s="32">
        <v>1.05</v>
      </c>
      <c r="E33" s="33">
        <v>1.2149999999999999</v>
      </c>
      <c r="F33" s="31">
        <v>1.1000000000000001</v>
      </c>
      <c r="G33" s="32">
        <v>1.1299999999999999</v>
      </c>
      <c r="H33" s="32">
        <v>1.365</v>
      </c>
      <c r="I33" s="33">
        <v>1.45</v>
      </c>
      <c r="J33" s="31">
        <v>1.42</v>
      </c>
      <c r="K33" s="32">
        <v>1.1300000000000001</v>
      </c>
      <c r="L33" s="32">
        <v>1.5</v>
      </c>
      <c r="M33" s="33">
        <v>2.1</v>
      </c>
      <c r="N33" s="31">
        <v>1.1000000000000001</v>
      </c>
      <c r="O33" s="32">
        <v>1.05</v>
      </c>
      <c r="P33" s="32">
        <v>1.0699999999999998</v>
      </c>
      <c r="Q33" s="33">
        <v>1.1499999999999999</v>
      </c>
      <c r="R33" s="41"/>
      <c r="S33" s="42"/>
      <c r="T33" s="42">
        <v>4.7799999999999994</v>
      </c>
      <c r="U33" s="43">
        <v>3.4699999999999998</v>
      </c>
      <c r="V33" s="41"/>
      <c r="W33" s="42"/>
      <c r="X33" s="42">
        <v>5.7850000000000001</v>
      </c>
      <c r="Y33" s="43">
        <v>4.75</v>
      </c>
      <c r="Z33" s="41">
        <v>1.1000000000000001</v>
      </c>
      <c r="AA33" s="42">
        <v>1.5350000000000001</v>
      </c>
      <c r="AB33" s="42">
        <v>1.27</v>
      </c>
      <c r="AC33" s="43">
        <v>1.23</v>
      </c>
      <c r="AD33" s="41">
        <v>0.98499999999999999</v>
      </c>
      <c r="AE33" s="42">
        <v>1.665</v>
      </c>
      <c r="AF33" s="42">
        <v>1.0649999999999999</v>
      </c>
      <c r="AG33" s="43">
        <v>3.0350000000000001</v>
      </c>
      <c r="AH33" s="41"/>
      <c r="AI33" s="42"/>
      <c r="AJ33" s="42">
        <v>4.4000000000000004</v>
      </c>
      <c r="AK33" s="43">
        <v>3.15</v>
      </c>
    </row>
    <row r="34" spans="1:37" s="6" customFormat="1" x14ac:dyDescent="0.3">
      <c r="A34" s="9" t="s">
        <v>25</v>
      </c>
      <c r="B34" s="34">
        <f>AVERAGE(B24:B33)</f>
        <v>1.0800000000000003</v>
      </c>
      <c r="C34" s="35">
        <f t="shared" ref="C34:AK34" si="2">AVERAGE(C24:C33)</f>
        <v>1.0905</v>
      </c>
      <c r="D34" s="35">
        <f t="shared" si="2"/>
        <v>1.0150000000000001</v>
      </c>
      <c r="E34" s="36">
        <f t="shared" si="2"/>
        <v>1.2769999999999999</v>
      </c>
      <c r="F34" s="34">
        <f t="shared" si="2"/>
        <v>1.1355</v>
      </c>
      <c r="G34" s="35">
        <f t="shared" si="2"/>
        <v>0.94199999999999984</v>
      </c>
      <c r="H34" s="35">
        <f t="shared" si="2"/>
        <v>1.1904999999999999</v>
      </c>
      <c r="I34" s="36">
        <f t="shared" si="2"/>
        <v>1.1964999999999999</v>
      </c>
      <c r="J34" s="34">
        <f t="shared" si="2"/>
        <v>1.2150000000000001</v>
      </c>
      <c r="K34" s="35">
        <f t="shared" si="2"/>
        <v>1.6504999999999999</v>
      </c>
      <c r="L34" s="35">
        <f t="shared" si="2"/>
        <v>1.8644999999999996</v>
      </c>
      <c r="M34" s="36">
        <f t="shared" si="2"/>
        <v>2.4465000000000003</v>
      </c>
      <c r="N34" s="34">
        <f t="shared" si="2"/>
        <v>1.0111111111111111</v>
      </c>
      <c r="O34" s="35">
        <f t="shared" si="2"/>
        <v>1.155</v>
      </c>
      <c r="P34" s="35">
        <f t="shared" si="2"/>
        <v>1.4654999999999998</v>
      </c>
      <c r="Q34" s="36">
        <f t="shared" si="2"/>
        <v>1.512</v>
      </c>
      <c r="R34" s="44">
        <f t="shared" si="2"/>
        <v>1.1000000000000001</v>
      </c>
      <c r="S34" s="45">
        <f t="shared" si="2"/>
        <v>5.330000000000001</v>
      </c>
      <c r="T34" s="45">
        <f t="shared" si="2"/>
        <v>4.4835000000000012</v>
      </c>
      <c r="U34" s="46">
        <f t="shared" si="2"/>
        <v>3.2469999999999999</v>
      </c>
      <c r="V34" s="44"/>
      <c r="W34" s="45">
        <f t="shared" si="2"/>
        <v>6.97</v>
      </c>
      <c r="X34" s="45">
        <f t="shared" si="2"/>
        <v>5.6044999999999989</v>
      </c>
      <c r="Y34" s="46">
        <f t="shared" si="2"/>
        <v>4.4615</v>
      </c>
      <c r="Z34" s="44">
        <f t="shared" si="2"/>
        <v>1.1525000000000001</v>
      </c>
      <c r="AA34" s="45">
        <f t="shared" si="2"/>
        <v>1.2345000000000002</v>
      </c>
      <c r="AB34" s="45">
        <f t="shared" si="2"/>
        <v>1.1835</v>
      </c>
      <c r="AC34" s="46">
        <f t="shared" si="2"/>
        <v>1.339</v>
      </c>
      <c r="AD34" s="44">
        <f t="shared" si="2"/>
        <v>1.403</v>
      </c>
      <c r="AE34" s="45">
        <f t="shared" si="2"/>
        <v>1.6715</v>
      </c>
      <c r="AF34" s="45">
        <f t="shared" si="2"/>
        <v>1.6460000000000001</v>
      </c>
      <c r="AG34" s="46">
        <f t="shared" si="2"/>
        <v>2.2969999999999997</v>
      </c>
      <c r="AH34" s="44">
        <f t="shared" si="2"/>
        <v>4.4175000000000004</v>
      </c>
      <c r="AI34" s="45">
        <f t="shared" si="2"/>
        <v>4.3716666666666661</v>
      </c>
      <c r="AJ34" s="45">
        <f t="shared" si="2"/>
        <v>4.5155000000000003</v>
      </c>
      <c r="AK34" s="46">
        <f t="shared" si="2"/>
        <v>3.4745000000000004</v>
      </c>
    </row>
    <row r="35" spans="1:37" s="6" customFormat="1" x14ac:dyDescent="0.3">
      <c r="A35" s="10" t="s">
        <v>26</v>
      </c>
      <c r="B35" s="18">
        <f>STDEV(B24:B33)/SQRT(10)</f>
        <v>7.7484765527740029E-2</v>
      </c>
      <c r="C35" s="19">
        <f t="shared" ref="C35:AK35" si="3">STDEV(C24:C33)/SQRT(10)</f>
        <v>0.1113314620601224</v>
      </c>
      <c r="D35" s="19">
        <f t="shared" si="3"/>
        <v>6.1513322856832024E-2</v>
      </c>
      <c r="E35" s="20">
        <f t="shared" si="3"/>
        <v>0.1983910280229427</v>
      </c>
      <c r="F35" s="18">
        <f t="shared" si="3"/>
        <v>8.5145137526722342E-2</v>
      </c>
      <c r="G35" s="19">
        <f t="shared" si="3"/>
        <v>7.4087785767966055E-2</v>
      </c>
      <c r="H35" s="19">
        <f t="shared" si="3"/>
        <v>7.2000964499712675E-2</v>
      </c>
      <c r="I35" s="20">
        <f t="shared" si="3"/>
        <v>0.14699971655301455</v>
      </c>
      <c r="J35" s="18">
        <f t="shared" si="3"/>
        <v>0.14948987330994098</v>
      </c>
      <c r="K35" s="19">
        <f t="shared" si="3"/>
        <v>0.22338115159719488</v>
      </c>
      <c r="L35" s="19">
        <f t="shared" si="3"/>
        <v>0.29258184989655306</v>
      </c>
      <c r="M35" s="20">
        <f t="shared" si="3"/>
        <v>0.25578968140077668</v>
      </c>
      <c r="N35" s="18">
        <f t="shared" si="3"/>
        <v>6.3667975553736059E-2</v>
      </c>
      <c r="O35" s="19">
        <f t="shared" si="3"/>
        <v>0.11308796969124914</v>
      </c>
      <c r="P35" s="19">
        <f t="shared" si="3"/>
        <v>0.29998930536493029</v>
      </c>
      <c r="Q35" s="20">
        <f t="shared" si="3"/>
        <v>0.26931621232711217</v>
      </c>
      <c r="R35" s="18"/>
      <c r="S35" s="19">
        <f t="shared" si="3"/>
        <v>0.38757192880805885</v>
      </c>
      <c r="T35" s="19">
        <f t="shared" si="3"/>
        <v>0.29054933602860866</v>
      </c>
      <c r="U35" s="20">
        <f t="shared" si="3"/>
        <v>0.29286724334111236</v>
      </c>
      <c r="V35" s="18"/>
      <c r="W35" s="19"/>
      <c r="X35" s="19">
        <f t="shared" si="3"/>
        <v>9.293501313642058E-2</v>
      </c>
      <c r="Y35" s="20">
        <f t="shared" si="3"/>
        <v>0.14424718368134604</v>
      </c>
      <c r="Z35" s="18">
        <f t="shared" si="3"/>
        <v>0.10439840888527853</v>
      </c>
      <c r="AA35" s="19">
        <f t="shared" si="3"/>
        <v>0.12041698385194656</v>
      </c>
      <c r="AB35" s="19">
        <f t="shared" si="3"/>
        <v>0.10130276402941842</v>
      </c>
      <c r="AC35" s="20">
        <f t="shared" si="3"/>
        <v>0.14078707327024009</v>
      </c>
      <c r="AD35" s="18">
        <f t="shared" si="3"/>
        <v>0.18291193995411487</v>
      </c>
      <c r="AE35" s="19">
        <f t="shared" si="3"/>
        <v>0.1957223799160431</v>
      </c>
      <c r="AF35" s="19">
        <f t="shared" si="3"/>
        <v>0.22362021375537597</v>
      </c>
      <c r="AG35" s="20">
        <f t="shared" si="3"/>
        <v>0.15160108472200648</v>
      </c>
      <c r="AH35" s="18">
        <f t="shared" si="3"/>
        <v>1.0654863912786492</v>
      </c>
      <c r="AI35" s="19">
        <f t="shared" si="3"/>
        <v>0.30719022336873536</v>
      </c>
      <c r="AJ35" s="19">
        <f t="shared" si="3"/>
        <v>0.18865083855866879</v>
      </c>
      <c r="AK35" s="20">
        <f t="shared" si="3"/>
        <v>9.0269503894356978E-2</v>
      </c>
    </row>
  </sheetData>
  <mergeCells count="24">
    <mergeCell ref="Z2:AK2"/>
    <mergeCell ref="Z3:AC3"/>
    <mergeCell ref="AD3:AG3"/>
    <mergeCell ref="AH3:AK3"/>
    <mergeCell ref="B21:M21"/>
    <mergeCell ref="N21:Y21"/>
    <mergeCell ref="Z21:AK21"/>
    <mergeCell ref="B3:E3"/>
    <mergeCell ref="F3:I3"/>
    <mergeCell ref="J3:M3"/>
    <mergeCell ref="B2:M2"/>
    <mergeCell ref="N2:Y2"/>
    <mergeCell ref="N3:Q3"/>
    <mergeCell ref="R3:U3"/>
    <mergeCell ref="V3:Y3"/>
    <mergeCell ref="Z22:AC22"/>
    <mergeCell ref="AD22:AG22"/>
    <mergeCell ref="AH22:AK22"/>
    <mergeCell ref="B22:E22"/>
    <mergeCell ref="F22:I22"/>
    <mergeCell ref="J22:M22"/>
    <mergeCell ref="N22:Q22"/>
    <mergeCell ref="R22:U22"/>
    <mergeCell ref="V22:Y2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55" zoomScaleNormal="55" workbookViewId="0">
      <selection activeCell="M35" sqref="M35"/>
    </sheetView>
  </sheetViews>
  <sheetFormatPr defaultRowHeight="14.4" x14ac:dyDescent="0.3"/>
  <cols>
    <col min="1" max="1" width="16.88671875" style="6" bestFit="1" customWidth="1"/>
    <col min="2" max="16384" width="8.88671875" style="6"/>
  </cols>
  <sheetData>
    <row r="1" spans="1:37" x14ac:dyDescent="0.3">
      <c r="A1" s="30" t="s">
        <v>43</v>
      </c>
    </row>
    <row r="2" spans="1:37" x14ac:dyDescent="0.3">
      <c r="A2" s="21" t="s">
        <v>34</v>
      </c>
      <c r="B2" s="40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38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 t="s">
        <v>39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x14ac:dyDescent="0.3">
      <c r="A3" s="21" t="s">
        <v>35</v>
      </c>
      <c r="B3" s="37">
        <v>45</v>
      </c>
      <c r="C3" s="38"/>
      <c r="D3" s="38"/>
      <c r="E3" s="39"/>
      <c r="F3" s="37">
        <v>65</v>
      </c>
      <c r="G3" s="38"/>
      <c r="H3" s="38"/>
      <c r="I3" s="39"/>
      <c r="J3" s="37">
        <v>80</v>
      </c>
      <c r="K3" s="38"/>
      <c r="L3" s="38"/>
      <c r="M3" s="39"/>
      <c r="N3" s="37">
        <v>45</v>
      </c>
      <c r="O3" s="38"/>
      <c r="P3" s="38"/>
      <c r="Q3" s="39"/>
      <c r="R3" s="37">
        <v>65</v>
      </c>
      <c r="S3" s="38"/>
      <c r="T3" s="38"/>
      <c r="U3" s="39"/>
      <c r="V3" s="37">
        <v>80</v>
      </c>
      <c r="W3" s="38"/>
      <c r="X3" s="38"/>
      <c r="Y3" s="39"/>
      <c r="Z3" s="37">
        <v>45</v>
      </c>
      <c r="AA3" s="38"/>
      <c r="AB3" s="38"/>
      <c r="AC3" s="39"/>
      <c r="AD3" s="37">
        <v>65</v>
      </c>
      <c r="AE3" s="38"/>
      <c r="AF3" s="38"/>
      <c r="AG3" s="39"/>
      <c r="AH3" s="37">
        <v>80</v>
      </c>
      <c r="AI3" s="38"/>
      <c r="AJ3" s="38"/>
      <c r="AK3" s="39"/>
    </row>
    <row r="4" spans="1:37" x14ac:dyDescent="0.3">
      <c r="A4" s="21" t="s">
        <v>36</v>
      </c>
      <c r="B4" s="21">
        <v>-2</v>
      </c>
      <c r="C4" s="22">
        <v>0</v>
      </c>
      <c r="D4" s="22">
        <v>2</v>
      </c>
      <c r="E4" s="23">
        <v>12</v>
      </c>
      <c r="F4" s="21">
        <v>-2</v>
      </c>
      <c r="G4" s="22">
        <v>0</v>
      </c>
      <c r="H4" s="22">
        <v>2</v>
      </c>
      <c r="I4" s="23">
        <v>12</v>
      </c>
      <c r="J4" s="21">
        <v>-2</v>
      </c>
      <c r="K4" s="22">
        <v>0</v>
      </c>
      <c r="L4" s="22">
        <v>2</v>
      </c>
      <c r="M4" s="23">
        <v>12</v>
      </c>
      <c r="N4" s="21">
        <v>-2</v>
      </c>
      <c r="O4" s="22">
        <v>0</v>
      </c>
      <c r="P4" s="22">
        <v>2</v>
      </c>
      <c r="Q4" s="23">
        <v>12</v>
      </c>
      <c r="R4" s="21">
        <v>-2</v>
      </c>
      <c r="S4" s="22">
        <v>0</v>
      </c>
      <c r="T4" s="22">
        <v>2</v>
      </c>
      <c r="U4" s="23">
        <v>12</v>
      </c>
      <c r="V4" s="21">
        <v>-2</v>
      </c>
      <c r="W4" s="22">
        <v>0</v>
      </c>
      <c r="X4" s="22">
        <v>2</v>
      </c>
      <c r="Y4" s="23">
        <v>12</v>
      </c>
      <c r="Z4" s="21">
        <v>-2</v>
      </c>
      <c r="AA4" s="22">
        <v>0</v>
      </c>
      <c r="AB4" s="22">
        <v>2</v>
      </c>
      <c r="AC4" s="23">
        <v>12</v>
      </c>
      <c r="AD4" s="21">
        <v>-2</v>
      </c>
      <c r="AE4" s="22">
        <v>0</v>
      </c>
      <c r="AF4" s="22">
        <v>2</v>
      </c>
      <c r="AG4" s="23">
        <v>12</v>
      </c>
      <c r="AH4" s="21">
        <v>-2</v>
      </c>
      <c r="AI4" s="22">
        <v>0</v>
      </c>
      <c r="AJ4" s="22">
        <v>2</v>
      </c>
      <c r="AK4" s="23">
        <v>12</v>
      </c>
    </row>
    <row r="5" spans="1:37" x14ac:dyDescent="0.3">
      <c r="A5" s="6" t="s">
        <v>15</v>
      </c>
      <c r="B5" s="24">
        <v>1</v>
      </c>
      <c r="C5" s="25">
        <v>1</v>
      </c>
      <c r="D5" s="25">
        <v>1</v>
      </c>
      <c r="E5" s="26">
        <v>0</v>
      </c>
      <c r="F5" s="24">
        <v>0</v>
      </c>
      <c r="G5" s="25">
        <v>1</v>
      </c>
      <c r="H5" s="25">
        <v>0.5</v>
      </c>
      <c r="I5" s="26">
        <v>0</v>
      </c>
      <c r="J5" s="24">
        <v>0</v>
      </c>
      <c r="K5" s="25">
        <v>1</v>
      </c>
      <c r="L5" s="25">
        <v>1</v>
      </c>
      <c r="M5" s="26">
        <v>0</v>
      </c>
      <c r="N5" s="24">
        <v>0.5</v>
      </c>
      <c r="O5" s="25">
        <v>1</v>
      </c>
      <c r="P5" s="25">
        <v>1</v>
      </c>
      <c r="Q5" s="26">
        <v>0</v>
      </c>
      <c r="R5" s="24"/>
      <c r="S5" s="25"/>
      <c r="T5" s="25">
        <v>1</v>
      </c>
      <c r="U5" s="26">
        <v>0</v>
      </c>
      <c r="V5" s="24"/>
      <c r="W5" s="25"/>
      <c r="X5" s="25">
        <v>1</v>
      </c>
      <c r="Y5" s="26">
        <v>0</v>
      </c>
      <c r="Z5" s="24">
        <v>1</v>
      </c>
      <c r="AA5" s="25">
        <v>1</v>
      </c>
      <c r="AB5" s="25">
        <v>0.5</v>
      </c>
      <c r="AC5" s="26">
        <v>0</v>
      </c>
      <c r="AD5" s="24">
        <v>0</v>
      </c>
      <c r="AE5" s="25">
        <v>1</v>
      </c>
      <c r="AF5" s="25">
        <v>0.5</v>
      </c>
      <c r="AG5" s="26">
        <v>0</v>
      </c>
      <c r="AH5" s="24"/>
      <c r="AI5" s="25"/>
      <c r="AJ5" s="25">
        <v>0.5</v>
      </c>
      <c r="AK5" s="26">
        <v>0</v>
      </c>
    </row>
    <row r="6" spans="1:37" x14ac:dyDescent="0.3">
      <c r="A6" s="6" t="s">
        <v>16</v>
      </c>
      <c r="B6" s="24">
        <v>0.5</v>
      </c>
      <c r="C6" s="25">
        <v>1</v>
      </c>
      <c r="D6" s="25">
        <v>0.5</v>
      </c>
      <c r="E6" s="26">
        <v>0.5</v>
      </c>
      <c r="F6" s="24">
        <v>0</v>
      </c>
      <c r="G6" s="25">
        <v>1</v>
      </c>
      <c r="H6" s="25">
        <v>0.5</v>
      </c>
      <c r="I6" s="26">
        <v>0</v>
      </c>
      <c r="J6" s="24">
        <v>0</v>
      </c>
      <c r="K6" s="25">
        <v>0.5</v>
      </c>
      <c r="L6" s="25">
        <v>0.5</v>
      </c>
      <c r="M6" s="26">
        <v>0</v>
      </c>
      <c r="N6" s="24">
        <v>0</v>
      </c>
      <c r="O6" s="25">
        <v>1</v>
      </c>
      <c r="P6" s="25">
        <v>0</v>
      </c>
      <c r="Q6" s="26">
        <v>0</v>
      </c>
      <c r="R6" s="24"/>
      <c r="S6" s="25">
        <v>1</v>
      </c>
      <c r="T6" s="25">
        <v>0</v>
      </c>
      <c r="U6" s="26">
        <v>0</v>
      </c>
      <c r="V6" s="24"/>
      <c r="W6" s="25"/>
      <c r="X6" s="25">
        <v>0.5</v>
      </c>
      <c r="Y6" s="26">
        <v>0</v>
      </c>
      <c r="Z6" s="24">
        <v>0.5</v>
      </c>
      <c r="AA6" s="25">
        <v>0.5</v>
      </c>
      <c r="AB6" s="25">
        <v>0</v>
      </c>
      <c r="AC6" s="26">
        <v>0</v>
      </c>
      <c r="AD6" s="24">
        <v>0</v>
      </c>
      <c r="AE6" s="25">
        <v>1</v>
      </c>
      <c r="AF6" s="25">
        <v>0</v>
      </c>
      <c r="AG6" s="26">
        <v>0</v>
      </c>
      <c r="AH6" s="24"/>
      <c r="AI6" s="25">
        <v>0.5</v>
      </c>
      <c r="AJ6" s="25">
        <v>0</v>
      </c>
      <c r="AK6" s="26">
        <v>0</v>
      </c>
    </row>
    <row r="7" spans="1:37" x14ac:dyDescent="0.3">
      <c r="A7" s="6" t="s">
        <v>17</v>
      </c>
      <c r="B7" s="24">
        <v>0</v>
      </c>
      <c r="C7" s="25">
        <v>1</v>
      </c>
      <c r="D7" s="25">
        <v>1</v>
      </c>
      <c r="E7" s="26">
        <v>0</v>
      </c>
      <c r="F7" s="24">
        <v>0</v>
      </c>
      <c r="G7" s="25">
        <v>0.5</v>
      </c>
      <c r="H7" s="25">
        <v>1</v>
      </c>
      <c r="I7" s="26">
        <v>0</v>
      </c>
      <c r="J7" s="24">
        <v>0</v>
      </c>
      <c r="K7" s="25">
        <v>0.5</v>
      </c>
      <c r="L7" s="25">
        <v>1</v>
      </c>
      <c r="M7" s="26">
        <v>0</v>
      </c>
      <c r="N7" s="24"/>
      <c r="O7" s="25">
        <v>1</v>
      </c>
      <c r="P7" s="25">
        <v>0.5</v>
      </c>
      <c r="Q7" s="26">
        <v>0</v>
      </c>
      <c r="R7" s="24"/>
      <c r="S7" s="25"/>
      <c r="T7" s="25">
        <v>0.5</v>
      </c>
      <c r="U7" s="26">
        <v>0</v>
      </c>
      <c r="V7" s="24"/>
      <c r="W7" s="25"/>
      <c r="X7" s="25">
        <v>0.5</v>
      </c>
      <c r="Y7" s="26">
        <v>0</v>
      </c>
      <c r="Z7" s="24">
        <v>0.5</v>
      </c>
      <c r="AA7" s="25">
        <v>1</v>
      </c>
      <c r="AB7" s="25">
        <v>0.5</v>
      </c>
      <c r="AC7" s="26">
        <v>0</v>
      </c>
      <c r="AD7" s="24">
        <v>0</v>
      </c>
      <c r="AE7" s="25">
        <v>1</v>
      </c>
      <c r="AF7" s="25">
        <v>1</v>
      </c>
      <c r="AG7" s="26">
        <v>0</v>
      </c>
      <c r="AH7" s="24"/>
      <c r="AI7" s="25"/>
      <c r="AJ7" s="25">
        <v>1</v>
      </c>
      <c r="AK7" s="26">
        <v>0</v>
      </c>
    </row>
    <row r="8" spans="1:37" x14ac:dyDescent="0.3">
      <c r="A8" s="6" t="s">
        <v>18</v>
      </c>
      <c r="B8" s="24">
        <v>1</v>
      </c>
      <c r="C8" s="25">
        <v>1</v>
      </c>
      <c r="D8" s="25">
        <v>0.5</v>
      </c>
      <c r="E8" s="26">
        <v>0</v>
      </c>
      <c r="F8" s="24">
        <v>0.5</v>
      </c>
      <c r="G8" s="25">
        <v>1</v>
      </c>
      <c r="H8" s="25">
        <v>0.5</v>
      </c>
      <c r="I8" s="26">
        <v>0</v>
      </c>
      <c r="J8" s="24">
        <v>0</v>
      </c>
      <c r="K8" s="25">
        <v>1</v>
      </c>
      <c r="L8" s="25">
        <v>1</v>
      </c>
      <c r="M8" s="26">
        <v>0</v>
      </c>
      <c r="N8" s="24">
        <v>1</v>
      </c>
      <c r="O8" s="25">
        <v>1</v>
      </c>
      <c r="P8" s="25">
        <v>0.5</v>
      </c>
      <c r="Q8" s="26">
        <v>0</v>
      </c>
      <c r="R8" s="24"/>
      <c r="S8" s="25">
        <v>1</v>
      </c>
      <c r="T8" s="25">
        <v>0</v>
      </c>
      <c r="U8" s="26">
        <v>0</v>
      </c>
      <c r="V8" s="24"/>
      <c r="W8" s="25">
        <v>1</v>
      </c>
      <c r="X8" s="25">
        <v>1</v>
      </c>
      <c r="Y8" s="26">
        <v>0</v>
      </c>
      <c r="Z8" s="24">
        <v>1</v>
      </c>
      <c r="AA8" s="25">
        <v>1</v>
      </c>
      <c r="AB8" s="25">
        <v>0</v>
      </c>
      <c r="AC8" s="26">
        <v>0</v>
      </c>
      <c r="AD8" s="24">
        <v>0.5</v>
      </c>
      <c r="AE8" s="25">
        <v>1</v>
      </c>
      <c r="AF8" s="25">
        <v>0.5</v>
      </c>
      <c r="AG8" s="26">
        <v>0</v>
      </c>
      <c r="AH8" s="24"/>
      <c r="AI8" s="25">
        <v>1</v>
      </c>
      <c r="AJ8" s="25">
        <v>1</v>
      </c>
      <c r="AK8" s="26">
        <v>0</v>
      </c>
    </row>
    <row r="9" spans="1:37" x14ac:dyDescent="0.3">
      <c r="A9" s="6" t="s">
        <v>19</v>
      </c>
      <c r="B9" s="24">
        <v>0.5</v>
      </c>
      <c r="C9" s="25">
        <v>1</v>
      </c>
      <c r="D9" s="25">
        <v>1</v>
      </c>
      <c r="E9" s="26">
        <v>0</v>
      </c>
      <c r="F9" s="24">
        <v>0</v>
      </c>
      <c r="G9" s="25">
        <v>1</v>
      </c>
      <c r="H9" s="25">
        <v>1</v>
      </c>
      <c r="I9" s="26">
        <v>0</v>
      </c>
      <c r="J9" s="24">
        <v>0</v>
      </c>
      <c r="K9" s="25">
        <v>1</v>
      </c>
      <c r="L9" s="25">
        <v>1</v>
      </c>
      <c r="M9" s="26">
        <v>0</v>
      </c>
      <c r="N9" s="24">
        <v>1</v>
      </c>
      <c r="O9" s="25">
        <v>1</v>
      </c>
      <c r="P9" s="25">
        <v>1</v>
      </c>
      <c r="Q9" s="26">
        <v>0</v>
      </c>
      <c r="R9" s="24"/>
      <c r="S9" s="25"/>
      <c r="T9" s="25">
        <v>1</v>
      </c>
      <c r="U9" s="26">
        <v>0</v>
      </c>
      <c r="V9" s="24"/>
      <c r="W9" s="25"/>
      <c r="X9" s="25">
        <v>1</v>
      </c>
      <c r="Y9" s="26">
        <v>0.5</v>
      </c>
      <c r="Z9" s="24">
        <v>0.5</v>
      </c>
      <c r="AA9" s="25">
        <v>1</v>
      </c>
      <c r="AB9" s="25">
        <v>1</v>
      </c>
      <c r="AC9" s="26">
        <v>0</v>
      </c>
      <c r="AD9" s="24">
        <v>0</v>
      </c>
      <c r="AE9" s="25">
        <v>1</v>
      </c>
      <c r="AF9" s="25">
        <v>1</v>
      </c>
      <c r="AG9" s="26">
        <v>0</v>
      </c>
      <c r="AH9" s="24"/>
      <c r="AI9" s="25"/>
      <c r="AJ9" s="25">
        <v>1</v>
      </c>
      <c r="AK9" s="26">
        <v>0</v>
      </c>
    </row>
    <row r="10" spans="1:37" x14ac:dyDescent="0.3">
      <c r="A10" s="6" t="s">
        <v>20</v>
      </c>
      <c r="B10" s="24">
        <v>0</v>
      </c>
      <c r="C10" s="25">
        <v>1</v>
      </c>
      <c r="D10" s="25">
        <v>0.5</v>
      </c>
      <c r="E10" s="26">
        <v>0</v>
      </c>
      <c r="F10" s="24">
        <v>0</v>
      </c>
      <c r="G10" s="25">
        <v>1</v>
      </c>
      <c r="H10" s="25">
        <v>1</v>
      </c>
      <c r="I10" s="26">
        <v>0</v>
      </c>
      <c r="J10" s="24">
        <v>0</v>
      </c>
      <c r="K10" s="25">
        <v>1</v>
      </c>
      <c r="L10" s="25">
        <v>0.5</v>
      </c>
      <c r="M10" s="26">
        <v>0</v>
      </c>
      <c r="N10" s="24">
        <v>0</v>
      </c>
      <c r="O10" s="25">
        <v>1</v>
      </c>
      <c r="P10" s="25">
        <v>0.5</v>
      </c>
      <c r="Q10" s="26">
        <v>0</v>
      </c>
      <c r="R10" s="24"/>
      <c r="S10" s="25">
        <v>1</v>
      </c>
      <c r="T10" s="25">
        <v>1</v>
      </c>
      <c r="U10" s="26">
        <v>0</v>
      </c>
      <c r="V10" s="24"/>
      <c r="W10" s="25"/>
      <c r="X10" s="25">
        <v>0.5</v>
      </c>
      <c r="Y10" s="26">
        <v>0</v>
      </c>
      <c r="Z10" s="24">
        <v>0.5</v>
      </c>
      <c r="AA10" s="25">
        <v>1</v>
      </c>
      <c r="AB10" s="25">
        <v>0.5</v>
      </c>
      <c r="AC10" s="26">
        <v>0</v>
      </c>
      <c r="AD10" s="24">
        <v>0</v>
      </c>
      <c r="AE10" s="25">
        <v>1</v>
      </c>
      <c r="AF10" s="25">
        <v>0.5</v>
      </c>
      <c r="AG10" s="26">
        <v>0</v>
      </c>
      <c r="AH10" s="24">
        <v>0</v>
      </c>
      <c r="AI10" s="25"/>
      <c r="AJ10" s="25">
        <v>0.5</v>
      </c>
      <c r="AK10" s="26">
        <v>0</v>
      </c>
    </row>
    <row r="11" spans="1:37" x14ac:dyDescent="0.3">
      <c r="A11" s="6" t="s">
        <v>21</v>
      </c>
      <c r="B11" s="24">
        <v>0</v>
      </c>
      <c r="C11" s="25">
        <v>1</v>
      </c>
      <c r="D11" s="25">
        <v>1</v>
      </c>
      <c r="E11" s="26">
        <v>0</v>
      </c>
      <c r="F11" s="24">
        <v>0</v>
      </c>
      <c r="G11" s="25">
        <v>1</v>
      </c>
      <c r="H11" s="25">
        <v>1</v>
      </c>
      <c r="I11" s="26">
        <v>0</v>
      </c>
      <c r="J11" s="24">
        <v>0</v>
      </c>
      <c r="K11" s="25">
        <v>1</v>
      </c>
      <c r="L11" s="25">
        <v>1</v>
      </c>
      <c r="M11" s="26">
        <v>0</v>
      </c>
      <c r="N11" s="24">
        <v>0</v>
      </c>
      <c r="O11" s="25">
        <v>0.5</v>
      </c>
      <c r="P11" s="25">
        <v>0.5</v>
      </c>
      <c r="Q11" s="26">
        <v>0</v>
      </c>
      <c r="R11" s="24"/>
      <c r="S11" s="25">
        <v>1</v>
      </c>
      <c r="T11" s="25">
        <v>1</v>
      </c>
      <c r="U11" s="26">
        <v>0</v>
      </c>
      <c r="V11" s="24"/>
      <c r="W11" s="25"/>
      <c r="X11" s="25">
        <v>1</v>
      </c>
      <c r="Y11" s="26">
        <v>0</v>
      </c>
      <c r="Z11" s="24">
        <v>1</v>
      </c>
      <c r="AA11" s="25">
        <v>1</v>
      </c>
      <c r="AB11" s="25">
        <v>0</v>
      </c>
      <c r="AC11" s="26">
        <v>0</v>
      </c>
      <c r="AD11" s="24">
        <v>0</v>
      </c>
      <c r="AE11" s="25">
        <v>1</v>
      </c>
      <c r="AF11" s="25">
        <v>0</v>
      </c>
      <c r="AG11" s="26">
        <v>0</v>
      </c>
      <c r="AH11" s="24"/>
      <c r="AI11" s="25"/>
      <c r="AJ11" s="25">
        <v>1</v>
      </c>
      <c r="AK11" s="26">
        <v>0</v>
      </c>
    </row>
    <row r="12" spans="1:37" x14ac:dyDescent="0.3">
      <c r="A12" s="6" t="s">
        <v>22</v>
      </c>
      <c r="B12" s="24">
        <v>1</v>
      </c>
      <c r="C12" s="25">
        <v>1</v>
      </c>
      <c r="D12" s="25">
        <v>1</v>
      </c>
      <c r="E12" s="26">
        <v>0</v>
      </c>
      <c r="F12" s="24">
        <v>0.5</v>
      </c>
      <c r="G12" s="25">
        <v>1</v>
      </c>
      <c r="H12" s="25">
        <v>1</v>
      </c>
      <c r="I12" s="26">
        <v>0</v>
      </c>
      <c r="J12" s="24">
        <v>0</v>
      </c>
      <c r="K12" s="25">
        <v>1</v>
      </c>
      <c r="L12" s="25">
        <v>0.5</v>
      </c>
      <c r="M12" s="26">
        <v>0</v>
      </c>
      <c r="N12" s="24">
        <v>1</v>
      </c>
      <c r="O12" s="25">
        <v>1</v>
      </c>
      <c r="P12" s="25">
        <v>1</v>
      </c>
      <c r="Q12" s="26">
        <v>0</v>
      </c>
      <c r="R12" s="24"/>
      <c r="S12" s="25"/>
      <c r="T12" s="25">
        <v>1</v>
      </c>
      <c r="U12" s="26">
        <v>0</v>
      </c>
      <c r="V12" s="24"/>
      <c r="W12" s="25"/>
      <c r="X12" s="25">
        <v>1</v>
      </c>
      <c r="Y12" s="26">
        <v>0</v>
      </c>
      <c r="Z12" s="24">
        <v>1</v>
      </c>
      <c r="AA12" s="25">
        <v>1</v>
      </c>
      <c r="AB12" s="25">
        <v>1</v>
      </c>
      <c r="AC12" s="26">
        <v>0</v>
      </c>
      <c r="AD12" s="24">
        <v>0</v>
      </c>
      <c r="AE12" s="25">
        <v>1</v>
      </c>
      <c r="AF12" s="25">
        <v>1</v>
      </c>
      <c r="AG12" s="26">
        <v>0</v>
      </c>
      <c r="AH12" s="24">
        <v>1</v>
      </c>
      <c r="AI12" s="25">
        <v>1</v>
      </c>
      <c r="AJ12" s="25">
        <v>1</v>
      </c>
      <c r="AK12" s="26">
        <v>0</v>
      </c>
    </row>
    <row r="13" spans="1:37" x14ac:dyDescent="0.3">
      <c r="A13" s="6" t="s">
        <v>23</v>
      </c>
      <c r="B13" s="24">
        <v>1</v>
      </c>
      <c r="C13" s="25">
        <v>1</v>
      </c>
      <c r="D13" s="25">
        <v>1</v>
      </c>
      <c r="E13" s="26">
        <v>0</v>
      </c>
      <c r="F13" s="24">
        <v>0</v>
      </c>
      <c r="G13" s="25">
        <v>1</v>
      </c>
      <c r="H13" s="25">
        <v>1</v>
      </c>
      <c r="I13" s="26">
        <v>0</v>
      </c>
      <c r="J13" s="24">
        <v>0</v>
      </c>
      <c r="K13" s="25">
        <v>1</v>
      </c>
      <c r="L13" s="25">
        <v>1</v>
      </c>
      <c r="M13" s="26">
        <v>0</v>
      </c>
      <c r="N13" s="24">
        <v>1</v>
      </c>
      <c r="O13" s="25">
        <v>1</v>
      </c>
      <c r="P13" s="25">
        <v>0.5</v>
      </c>
      <c r="Q13" s="26">
        <v>0</v>
      </c>
      <c r="R13" s="24">
        <v>0</v>
      </c>
      <c r="S13" s="25">
        <v>1</v>
      </c>
      <c r="T13" s="25">
        <v>0.5</v>
      </c>
      <c r="U13" s="26">
        <v>0</v>
      </c>
      <c r="V13" s="24"/>
      <c r="W13" s="25"/>
      <c r="X13" s="25">
        <v>1</v>
      </c>
      <c r="Y13" s="26">
        <v>0</v>
      </c>
      <c r="Z13" s="24">
        <v>1</v>
      </c>
      <c r="AA13" s="25">
        <v>1</v>
      </c>
      <c r="AB13" s="25">
        <v>0.5</v>
      </c>
      <c r="AC13" s="26">
        <v>0</v>
      </c>
      <c r="AD13" s="24">
        <v>1</v>
      </c>
      <c r="AE13" s="25">
        <v>0.5</v>
      </c>
      <c r="AF13" s="25">
        <v>1</v>
      </c>
      <c r="AG13" s="26">
        <v>0</v>
      </c>
      <c r="AH13" s="24"/>
      <c r="AI13" s="25"/>
      <c r="AJ13" s="25">
        <v>0.5</v>
      </c>
      <c r="AK13" s="26">
        <v>0</v>
      </c>
    </row>
    <row r="14" spans="1:37" x14ac:dyDescent="0.3">
      <c r="A14" s="6" t="s">
        <v>24</v>
      </c>
      <c r="B14" s="24">
        <v>0</v>
      </c>
      <c r="C14" s="25">
        <v>0</v>
      </c>
      <c r="D14" s="25">
        <v>1</v>
      </c>
      <c r="E14" s="26">
        <v>1</v>
      </c>
      <c r="F14" s="24">
        <v>0</v>
      </c>
      <c r="G14" s="25">
        <v>0</v>
      </c>
      <c r="H14" s="25">
        <v>1</v>
      </c>
      <c r="I14" s="26">
        <v>1</v>
      </c>
      <c r="J14" s="24">
        <v>0</v>
      </c>
      <c r="K14" s="25">
        <v>0</v>
      </c>
      <c r="L14" s="25">
        <v>1</v>
      </c>
      <c r="M14" s="26">
        <v>1</v>
      </c>
      <c r="N14" s="24">
        <v>0</v>
      </c>
      <c r="O14" s="25">
        <v>0</v>
      </c>
      <c r="P14" s="25">
        <v>1</v>
      </c>
      <c r="Q14" s="26">
        <v>1</v>
      </c>
      <c r="R14" s="24"/>
      <c r="S14" s="25">
        <v>0</v>
      </c>
      <c r="T14" s="25">
        <v>1</v>
      </c>
      <c r="U14" s="26">
        <v>1</v>
      </c>
      <c r="V14" s="24"/>
      <c r="W14" s="25"/>
      <c r="X14" s="25">
        <v>1</v>
      </c>
      <c r="Y14" s="26">
        <v>1</v>
      </c>
      <c r="Z14" s="24">
        <v>0</v>
      </c>
      <c r="AA14" s="25">
        <v>0</v>
      </c>
      <c r="AB14" s="25">
        <v>1</v>
      </c>
      <c r="AC14" s="26">
        <v>1</v>
      </c>
      <c r="AD14" s="24">
        <v>0</v>
      </c>
      <c r="AE14" s="25">
        <v>0</v>
      </c>
      <c r="AF14" s="25">
        <v>1</v>
      </c>
      <c r="AG14" s="26">
        <v>1</v>
      </c>
      <c r="AH14" s="24"/>
      <c r="AI14" s="25"/>
      <c r="AJ14" s="25">
        <v>0.5</v>
      </c>
      <c r="AK14" s="26">
        <v>1</v>
      </c>
    </row>
    <row r="15" spans="1:37" x14ac:dyDescent="0.3">
      <c r="A15" s="9" t="s">
        <v>25</v>
      </c>
      <c r="B15" s="27">
        <f>AVERAGE(B5:B14)</f>
        <v>0.5</v>
      </c>
      <c r="C15" s="28">
        <f t="shared" ref="C15:AK15" si="0">AVERAGE(C5:C14)</f>
        <v>0.9</v>
      </c>
      <c r="D15" s="28">
        <f t="shared" si="0"/>
        <v>0.85</v>
      </c>
      <c r="E15" s="29">
        <f t="shared" si="0"/>
        <v>0.15</v>
      </c>
      <c r="F15" s="27">
        <f t="shared" si="0"/>
        <v>0.1</v>
      </c>
      <c r="G15" s="28">
        <f t="shared" si="0"/>
        <v>0.85</v>
      </c>
      <c r="H15" s="28">
        <f t="shared" si="0"/>
        <v>0.85</v>
      </c>
      <c r="I15" s="29">
        <f t="shared" si="0"/>
        <v>0.1</v>
      </c>
      <c r="J15" s="27">
        <f t="shared" si="0"/>
        <v>0</v>
      </c>
      <c r="K15" s="28">
        <f t="shared" si="0"/>
        <v>0.8</v>
      </c>
      <c r="L15" s="28">
        <f t="shared" si="0"/>
        <v>0.85</v>
      </c>
      <c r="M15" s="29">
        <f t="shared" si="0"/>
        <v>0.1</v>
      </c>
      <c r="N15" s="27">
        <f t="shared" si="0"/>
        <v>0.5</v>
      </c>
      <c r="O15" s="28">
        <f t="shared" si="0"/>
        <v>0.85</v>
      </c>
      <c r="P15" s="28">
        <f t="shared" si="0"/>
        <v>0.65</v>
      </c>
      <c r="Q15" s="29">
        <f t="shared" si="0"/>
        <v>0.1</v>
      </c>
      <c r="R15" s="27">
        <f t="shared" si="0"/>
        <v>0</v>
      </c>
      <c r="S15" s="28">
        <f t="shared" si="0"/>
        <v>0.83333333333333337</v>
      </c>
      <c r="T15" s="28">
        <f t="shared" si="0"/>
        <v>0.7</v>
      </c>
      <c r="U15" s="29">
        <f t="shared" si="0"/>
        <v>0.1</v>
      </c>
      <c r="V15" s="27"/>
      <c r="W15" s="28">
        <f t="shared" si="0"/>
        <v>1</v>
      </c>
      <c r="X15" s="28">
        <f t="shared" si="0"/>
        <v>0.85</v>
      </c>
      <c r="Y15" s="29">
        <f t="shared" si="0"/>
        <v>0.15</v>
      </c>
      <c r="Z15" s="27">
        <f t="shared" si="0"/>
        <v>0.7</v>
      </c>
      <c r="AA15" s="28">
        <f t="shared" si="0"/>
        <v>0.85</v>
      </c>
      <c r="AB15" s="28">
        <f t="shared" si="0"/>
        <v>0.5</v>
      </c>
      <c r="AC15" s="29">
        <f t="shared" si="0"/>
        <v>0.1</v>
      </c>
      <c r="AD15" s="27">
        <f t="shared" si="0"/>
        <v>0.15</v>
      </c>
      <c r="AE15" s="28">
        <f t="shared" si="0"/>
        <v>0.85</v>
      </c>
      <c r="AF15" s="28">
        <f t="shared" si="0"/>
        <v>0.65</v>
      </c>
      <c r="AG15" s="29">
        <f t="shared" si="0"/>
        <v>0.1</v>
      </c>
      <c r="AH15" s="27">
        <f t="shared" si="0"/>
        <v>0.5</v>
      </c>
      <c r="AI15" s="28">
        <f t="shared" si="0"/>
        <v>0.83333333333333337</v>
      </c>
      <c r="AJ15" s="28">
        <f t="shared" si="0"/>
        <v>0.7</v>
      </c>
      <c r="AK15" s="29">
        <f t="shared" si="0"/>
        <v>0.1</v>
      </c>
    </row>
    <row r="16" spans="1:37" x14ac:dyDescent="0.3">
      <c r="A16" s="10" t="s">
        <v>26</v>
      </c>
      <c r="B16" s="18">
        <f>STDEV(B5:B14)/SQRT(10)</f>
        <v>0.14907119849998596</v>
      </c>
      <c r="C16" s="19">
        <f t="shared" ref="C16:AK16" si="1">STDEV(C5:C14)/SQRT(10)</f>
        <v>0.10000000000000002</v>
      </c>
      <c r="D16" s="19">
        <f t="shared" si="1"/>
        <v>7.637626158259736E-2</v>
      </c>
      <c r="E16" s="20">
        <f t="shared" si="1"/>
        <v>0.10671873729054747</v>
      </c>
      <c r="F16" s="18">
        <f t="shared" si="1"/>
        <v>6.6666666666666666E-2</v>
      </c>
      <c r="G16" s="19">
        <f t="shared" si="1"/>
        <v>0.1067187372905475</v>
      </c>
      <c r="H16" s="19">
        <f t="shared" si="1"/>
        <v>7.637626158259736E-2</v>
      </c>
      <c r="I16" s="20">
        <f t="shared" si="1"/>
        <v>9.9999999999999992E-2</v>
      </c>
      <c r="J16" s="18">
        <f t="shared" si="1"/>
        <v>0</v>
      </c>
      <c r="K16" s="19">
        <f t="shared" si="1"/>
        <v>0.1105541596785133</v>
      </c>
      <c r="L16" s="19">
        <f t="shared" si="1"/>
        <v>7.637626158259736E-2</v>
      </c>
      <c r="M16" s="20">
        <f t="shared" si="1"/>
        <v>9.9999999999999992E-2</v>
      </c>
      <c r="N16" s="18">
        <f t="shared" si="1"/>
        <v>0.15811388300841897</v>
      </c>
      <c r="O16" s="19">
        <f t="shared" si="1"/>
        <v>0.1067187372905475</v>
      </c>
      <c r="P16" s="19">
        <f t="shared" si="1"/>
        <v>0.1067187372905475</v>
      </c>
      <c r="Q16" s="20">
        <f t="shared" si="1"/>
        <v>9.9999999999999992E-2</v>
      </c>
      <c r="R16" s="18"/>
      <c r="S16" s="19">
        <f t="shared" si="1"/>
        <v>0.12909944487358055</v>
      </c>
      <c r="T16" s="19">
        <f t="shared" si="1"/>
        <v>0.1333333333333333</v>
      </c>
      <c r="U16" s="20">
        <f t="shared" si="1"/>
        <v>9.9999999999999992E-2</v>
      </c>
      <c r="V16" s="18"/>
      <c r="W16" s="19"/>
      <c r="X16" s="19">
        <f t="shared" si="1"/>
        <v>7.637626158259736E-2</v>
      </c>
      <c r="Y16" s="20">
        <f t="shared" si="1"/>
        <v>0.10671873729054747</v>
      </c>
      <c r="Z16" s="18">
        <f t="shared" si="1"/>
        <v>0.1105541596785133</v>
      </c>
      <c r="AA16" s="19">
        <f t="shared" si="1"/>
        <v>0.1067187372905475</v>
      </c>
      <c r="AB16" s="19">
        <f t="shared" si="1"/>
        <v>0.12909944487358055</v>
      </c>
      <c r="AC16" s="20">
        <f t="shared" si="1"/>
        <v>9.9999999999999992E-2</v>
      </c>
      <c r="AD16" s="18">
        <f t="shared" si="1"/>
        <v>0.10671873729054747</v>
      </c>
      <c r="AE16" s="19">
        <f t="shared" si="1"/>
        <v>0.1067187372905475</v>
      </c>
      <c r="AF16" s="19">
        <f t="shared" si="1"/>
        <v>0.13017082793177759</v>
      </c>
      <c r="AG16" s="20">
        <f t="shared" si="1"/>
        <v>9.9999999999999992E-2</v>
      </c>
      <c r="AH16" s="18">
        <f t="shared" si="1"/>
        <v>0.22360679774997896</v>
      </c>
      <c r="AI16" s="19">
        <f t="shared" si="1"/>
        <v>9.1287092917527637E-2</v>
      </c>
      <c r="AJ16" s="19">
        <f t="shared" si="1"/>
        <v>0.1105541596785133</v>
      </c>
      <c r="AK16" s="20">
        <f t="shared" si="1"/>
        <v>9.9999999999999992E-2</v>
      </c>
    </row>
  </sheetData>
  <mergeCells count="12">
    <mergeCell ref="AD3:AG3"/>
    <mergeCell ref="AH3:AK3"/>
    <mergeCell ref="B2:M2"/>
    <mergeCell ref="N2:Y2"/>
    <mergeCell ref="Z2:AK2"/>
    <mergeCell ref="B3:E3"/>
    <mergeCell ref="F3:I3"/>
    <mergeCell ref="J3:M3"/>
    <mergeCell ref="N3:Q3"/>
    <mergeCell ref="R3:U3"/>
    <mergeCell ref="V3:Y3"/>
    <mergeCell ref="Z3:AC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8</vt:lpstr>
      <vt:lpstr>Figure 9</vt:lpstr>
      <vt:lpstr>Figures 10-12</vt:lpstr>
      <vt:lpstr>Figure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Jaehyun</dc:creator>
  <cp:lastModifiedBy>Jung, Jae-Hyun</cp:lastModifiedBy>
  <dcterms:created xsi:type="dcterms:W3CDTF">2014-08-15T14:12:47Z</dcterms:created>
  <dcterms:modified xsi:type="dcterms:W3CDTF">2020-05-08T12:29:09Z</dcterms:modified>
</cp:coreProperties>
</file>